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1518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<sst xmlns="http://schemas.openxmlformats.org/spreadsheetml/2006/main" count="285" uniqueCount="42">
  <si>
    <t>Name of establishment</t>
  </si>
  <si>
    <t>Establishment address</t>
  </si>
  <si>
    <t>Owner information</t>
  </si>
  <si>
    <t>Establishment phone number</t>
  </si>
  <si>
    <t>Establishment fax number</t>
  </si>
  <si>
    <t>Establishment number</t>
  </si>
  <si>
    <t>Establishment category</t>
  </si>
  <si>
    <t>Risk type (A or B)</t>
  </si>
  <si>
    <t>Type of establishment</t>
  </si>
  <si>
    <t>Only name of hot/cold holding unit</t>
  </si>
  <si>
    <t>Temps: write only food items</t>
  </si>
  <si>
    <t>Temps: hold/cold holding unit &amp; specific food</t>
  </si>
  <si>
    <t>Sanitizer concentrations</t>
  </si>
  <si>
    <t>Sanitizer type</t>
  </si>
  <si>
    <t>3-compartment sink not used</t>
  </si>
  <si>
    <t>Temp of sanitizer in 3-compartment sink</t>
  </si>
  <si>
    <t>Total number of employees</t>
  </si>
  <si>
    <t>Number of employees trained in food safety</t>
  </si>
  <si>
    <t>CFH information or N/A</t>
  </si>
  <si>
    <t>No CFH for cat 1,2,3, follow-up date</t>
  </si>
  <si>
    <t>Preliminary score</t>
  </si>
  <si>
    <t>Final score</t>
  </si>
  <si>
    <t>Specific follow-up date in "corrected by" field</t>
  </si>
  <si>
    <t>"Corrected by" field</t>
  </si>
  <si>
    <t>Date of inspection</t>
  </si>
  <si>
    <t>Time out</t>
  </si>
  <si>
    <t>Time in</t>
  </si>
  <si>
    <t>Violation for no san solution for wiping cloths</t>
  </si>
  <si>
    <t>Write out NRI/CDI</t>
  </si>
  <si>
    <t>A</t>
  </si>
  <si>
    <t>B</t>
  </si>
  <si>
    <t>C</t>
  </si>
  <si>
    <t>% A</t>
  </si>
  <si>
    <t>% B</t>
  </si>
  <si>
    <t>% C</t>
  </si>
  <si>
    <t>TOTAL</t>
  </si>
  <si>
    <t>Count</t>
  </si>
  <si>
    <t>Percent</t>
  </si>
  <si>
    <t>Violation components in remarks/recommendations</t>
  </si>
  <si>
    <t>A - All the time</t>
  </si>
  <si>
    <t>B - Some of the time</t>
  </si>
  <si>
    <t>C - None of the 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</si>
</sst>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 horizontal="right"/>
    </xf>
    <xf numFmtId="10" fontId="0" fillId="0" borderId="1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0" fontId="0" fillId="0" borderId="14" xfId="0" applyNumberForma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6" xfId="0" applyNumberFormat="1" applyBorder="1" applyAlignment="1">
      <alignment/>
    </xf>
    <xf numFmtId="10" fontId="0" fillId="0" borderId="17" xfId="0" applyNumberFormat="1" applyBorder="1" applyAlignment="1">
      <alignment/>
    </xf>
    <xf numFmtId="10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1">
      <selection activeCell="G35" sqref="G35"/>
    </sheetView>
  </sheetViews>
  <sheetFormatPr defaultColWidth="9.140625" defaultRowHeight="15"/>
  <cols>
    <col min="1" max="1" width="44.28125" style="0" bestFit="1" customWidth="1"/>
    <col min="2" max="6" width="7.00390625" style="0" bestFit="1" customWidth="1"/>
    <col min="7" max="7" width="7.00390625" style="0" customWidth="1"/>
    <col min="8" max="9" width="7.00390625" style="0" bestFit="1" customWidth="1"/>
    <col min="10" max="10" width="3.7109375" style="0" customWidth="1"/>
    <col min="11" max="13" width="2.140625" style="0" bestFit="1" customWidth="1"/>
    <col min="14" max="14" width="6.28125" style="0" hidden="1" customWidth="1"/>
    <col min="15" max="15" width="8.00390625" style="0" bestFit="1" customWidth="1"/>
    <col min="16" max="17" width="7.00390625" style="0" bestFit="1" customWidth="1"/>
  </cols>
  <sheetData>
    <row r="1" spans="11:17" ht="14.25">
      <c r="K1" s="18" t="s">
        <v>36</v>
      </c>
      <c r="L1" s="19"/>
      <c r="M1" s="19"/>
      <c r="N1" s="20"/>
      <c r="O1" s="18" t="s">
        <v>37</v>
      </c>
      <c r="P1" s="19"/>
      <c r="Q1" s="20"/>
    </row>
    <row r="2" spans="2:17" ht="14.25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K2" s="5" t="s">
        <v>29</v>
      </c>
      <c r="L2" s="6" t="s">
        <v>30</v>
      </c>
      <c r="M2" s="6" t="s">
        <v>31</v>
      </c>
      <c r="N2" s="7" t="s">
        <v>35</v>
      </c>
      <c r="O2" s="5" t="s">
        <v>29</v>
      </c>
      <c r="P2" s="6" t="s">
        <v>30</v>
      </c>
      <c r="Q2" s="7" t="s">
        <v>31</v>
      </c>
    </row>
    <row r="3" spans="1:17" ht="14.25">
      <c r="A3" t="s">
        <v>0</v>
      </c>
      <c r="B3" s="1" t="s">
        <v>29</v>
      </c>
      <c r="C3" s="1" t="s">
        <v>29</v>
      </c>
      <c r="D3" s="1" t="s">
        <v>29</v>
      </c>
      <c r="E3" s="1" t="s">
        <v>29</v>
      </c>
      <c r="F3" s="1" t="s">
        <v>29</v>
      </c>
      <c r="G3" s="1" t="s">
        <v>29</v>
      </c>
      <c r="H3" s="1" t="s">
        <v>29</v>
      </c>
      <c r="I3" s="1" t="s">
        <v>29</v>
      </c>
      <c r="K3" s="8">
        <f>COUNTIF(B3:I3,"=A")</f>
        <v>8</v>
      </c>
      <c r="L3" s="1">
        <f>COUNTIF(B3:I3,"=B")</f>
        <v>0</v>
      </c>
      <c r="M3" s="1">
        <f>COUNTIF(B3:I3,"=C")</f>
        <v>0</v>
      </c>
      <c r="N3" s="9">
        <f>SUM(K3:M3)</f>
        <v>8</v>
      </c>
      <c r="O3" s="13">
        <f>K3/N3</f>
        <v>1</v>
      </c>
      <c r="P3" s="4">
        <f>L3/N3</f>
        <v>0</v>
      </c>
      <c r="Q3" s="14">
        <f>M3/N3</f>
        <v>0</v>
      </c>
    </row>
    <row r="4" spans="1:17" ht="14.25">
      <c r="A4" t="s">
        <v>1</v>
      </c>
      <c r="B4" s="1" t="s">
        <v>29</v>
      </c>
      <c r="C4" s="1" t="s">
        <v>29</v>
      </c>
      <c r="D4" s="1" t="s">
        <v>29</v>
      </c>
      <c r="E4" s="1" t="s">
        <v>29</v>
      </c>
      <c r="F4" s="1" t="s">
        <v>29</v>
      </c>
      <c r="G4" s="1" t="s">
        <v>29</v>
      </c>
      <c r="H4" s="1" t="s">
        <v>29</v>
      </c>
      <c r="I4" s="1" t="s">
        <v>29</v>
      </c>
      <c r="K4" s="8">
        <f aca="true" t="shared" si="0" ref="K4:K32">COUNTIF(B4:I4,"=A")</f>
        <v>8</v>
      </c>
      <c r="L4" s="1">
        <f aca="true" t="shared" si="1" ref="L4:L32">COUNTIF(B4:I4,"=B")</f>
        <v>0</v>
      </c>
      <c r="M4" s="1">
        <f aca="true" t="shared" si="2" ref="M4:M32">COUNTIF(B4:I4,"=C")</f>
        <v>0</v>
      </c>
      <c r="N4" s="9">
        <f aca="true" t="shared" si="3" ref="N4:N32">SUM(K4:M4)</f>
        <v>8</v>
      </c>
      <c r="O4" s="13">
        <f aca="true" t="shared" si="4" ref="O4:O32">K4/N4</f>
        <v>1</v>
      </c>
      <c r="P4" s="4">
        <f aca="true" t="shared" si="5" ref="P4:P32">L4/N4</f>
        <v>0</v>
      </c>
      <c r="Q4" s="14">
        <f aca="true" t="shared" si="6" ref="Q4:Q32">M4/N4</f>
        <v>0</v>
      </c>
    </row>
    <row r="5" spans="1:17" ht="14.25">
      <c r="A5" t="s">
        <v>2</v>
      </c>
      <c r="B5" s="1" t="s">
        <v>30</v>
      </c>
      <c r="C5" s="1" t="s">
        <v>30</v>
      </c>
      <c r="D5" s="1" t="s">
        <v>29</v>
      </c>
      <c r="E5" s="1" t="s">
        <v>29</v>
      </c>
      <c r="F5" s="1" t="s">
        <v>31</v>
      </c>
      <c r="G5" s="1" t="s">
        <v>30</v>
      </c>
      <c r="H5" s="1" t="s">
        <v>31</v>
      </c>
      <c r="I5" s="1" t="s">
        <v>29</v>
      </c>
      <c r="K5" s="8">
        <f t="shared" si="0"/>
        <v>3</v>
      </c>
      <c r="L5" s="1">
        <f t="shared" si="1"/>
        <v>3</v>
      </c>
      <c r="M5" s="1">
        <f t="shared" si="2"/>
        <v>2</v>
      </c>
      <c r="N5" s="9">
        <f t="shared" si="3"/>
        <v>8</v>
      </c>
      <c r="O5" s="13">
        <f t="shared" si="4"/>
        <v>0.375</v>
      </c>
      <c r="P5" s="4">
        <f t="shared" si="5"/>
        <v>0.375</v>
      </c>
      <c r="Q5" s="14">
        <f t="shared" si="6"/>
        <v>0.25</v>
      </c>
    </row>
    <row r="6" spans="1:17" ht="14.25">
      <c r="A6" t="s">
        <v>3</v>
      </c>
      <c r="B6" s="1" t="s">
        <v>30</v>
      </c>
      <c r="C6" s="1" t="s">
        <v>31</v>
      </c>
      <c r="D6" s="1" t="s">
        <v>30</v>
      </c>
      <c r="E6" s="1" t="s">
        <v>29</v>
      </c>
      <c r="F6" s="1" t="s">
        <v>31</v>
      </c>
      <c r="G6" s="1" t="s">
        <v>31</v>
      </c>
      <c r="H6" s="1" t="s">
        <v>31</v>
      </c>
      <c r="I6" s="1" t="s">
        <v>29</v>
      </c>
      <c r="K6" s="8">
        <f t="shared" si="0"/>
        <v>2</v>
      </c>
      <c r="L6" s="1">
        <f t="shared" si="1"/>
        <v>2</v>
      </c>
      <c r="M6" s="1">
        <f t="shared" si="2"/>
        <v>4</v>
      </c>
      <c r="N6" s="9">
        <f t="shared" si="3"/>
        <v>8</v>
      </c>
      <c r="O6" s="13">
        <f t="shared" si="4"/>
        <v>0.25</v>
      </c>
      <c r="P6" s="4">
        <f t="shared" si="5"/>
        <v>0.25</v>
      </c>
      <c r="Q6" s="14">
        <f t="shared" si="6"/>
        <v>0.5</v>
      </c>
    </row>
    <row r="7" spans="1:17" ht="14.25">
      <c r="A7" t="s">
        <v>4</v>
      </c>
      <c r="B7" s="1" t="s">
        <v>30</v>
      </c>
      <c r="C7" s="1" t="s">
        <v>31</v>
      </c>
      <c r="D7" s="1" t="s">
        <v>30</v>
      </c>
      <c r="E7" s="1" t="s">
        <v>30</v>
      </c>
      <c r="F7" s="2" t="s">
        <v>31</v>
      </c>
      <c r="G7" s="2" t="s">
        <v>31</v>
      </c>
      <c r="H7" s="1" t="s">
        <v>31</v>
      </c>
      <c r="I7" s="1" t="s">
        <v>29</v>
      </c>
      <c r="K7" s="8">
        <f t="shared" si="0"/>
        <v>1</v>
      </c>
      <c r="L7" s="1">
        <f t="shared" si="1"/>
        <v>3</v>
      </c>
      <c r="M7" s="1">
        <f t="shared" si="2"/>
        <v>4</v>
      </c>
      <c r="N7" s="9">
        <f t="shared" si="3"/>
        <v>8</v>
      </c>
      <c r="O7" s="13">
        <f t="shared" si="4"/>
        <v>0.125</v>
      </c>
      <c r="P7" s="4">
        <f t="shared" si="5"/>
        <v>0.375</v>
      </c>
      <c r="Q7" s="14">
        <f t="shared" si="6"/>
        <v>0.5</v>
      </c>
    </row>
    <row r="8" spans="1:17" ht="14.25">
      <c r="A8" t="s">
        <v>5</v>
      </c>
      <c r="B8" s="1" t="s">
        <v>29</v>
      </c>
      <c r="C8" s="1" t="s">
        <v>29</v>
      </c>
      <c r="D8" s="1" t="s">
        <v>29</v>
      </c>
      <c r="E8" s="1" t="s">
        <v>29</v>
      </c>
      <c r="F8" s="1" t="s">
        <v>29</v>
      </c>
      <c r="G8" s="1" t="s">
        <v>29</v>
      </c>
      <c r="H8" s="1" t="s">
        <v>29</v>
      </c>
      <c r="I8" s="1" t="s">
        <v>29</v>
      </c>
      <c r="K8" s="8">
        <f t="shared" si="0"/>
        <v>8</v>
      </c>
      <c r="L8" s="1">
        <f t="shared" si="1"/>
        <v>0</v>
      </c>
      <c r="M8" s="1">
        <f t="shared" si="2"/>
        <v>0</v>
      </c>
      <c r="N8" s="9">
        <f t="shared" si="3"/>
        <v>8</v>
      </c>
      <c r="O8" s="13">
        <f t="shared" si="4"/>
        <v>1</v>
      </c>
      <c r="P8" s="4">
        <f t="shared" si="5"/>
        <v>0</v>
      </c>
      <c r="Q8" s="14">
        <f t="shared" si="6"/>
        <v>0</v>
      </c>
    </row>
    <row r="9" spans="1:17" ht="14.25">
      <c r="A9" t="s">
        <v>6</v>
      </c>
      <c r="B9" s="1" t="s">
        <v>29</v>
      </c>
      <c r="C9" s="1" t="s">
        <v>29</v>
      </c>
      <c r="D9" s="1" t="s">
        <v>29</v>
      </c>
      <c r="E9" s="1" t="s">
        <v>29</v>
      </c>
      <c r="F9" s="1" t="s">
        <v>29</v>
      </c>
      <c r="G9" s="1" t="s">
        <v>29</v>
      </c>
      <c r="H9" s="1" t="s">
        <v>29</v>
      </c>
      <c r="I9" s="1" t="s">
        <v>29</v>
      </c>
      <c r="K9" s="8">
        <f t="shared" si="0"/>
        <v>8</v>
      </c>
      <c r="L9" s="1">
        <f t="shared" si="1"/>
        <v>0</v>
      </c>
      <c r="M9" s="1">
        <f t="shared" si="2"/>
        <v>0</v>
      </c>
      <c r="N9" s="9">
        <f t="shared" si="3"/>
        <v>8</v>
      </c>
      <c r="O9" s="13">
        <f t="shared" si="4"/>
        <v>1</v>
      </c>
      <c r="P9" s="4">
        <f t="shared" si="5"/>
        <v>0</v>
      </c>
      <c r="Q9" s="14">
        <f t="shared" si="6"/>
        <v>0</v>
      </c>
    </row>
    <row r="10" spans="1:17" ht="14.25">
      <c r="A10" t="s">
        <v>7</v>
      </c>
      <c r="B10" s="1" t="s">
        <v>29</v>
      </c>
      <c r="C10" s="1" t="s">
        <v>30</v>
      </c>
      <c r="D10" s="1" t="s">
        <v>30</v>
      </c>
      <c r="E10" s="1" t="s">
        <v>29</v>
      </c>
      <c r="F10" s="1" t="s">
        <v>29</v>
      </c>
      <c r="G10" s="1" t="s">
        <v>30</v>
      </c>
      <c r="H10" s="1" t="s">
        <v>29</v>
      </c>
      <c r="I10" s="1" t="s">
        <v>30</v>
      </c>
      <c r="K10" s="8">
        <f t="shared" si="0"/>
        <v>4</v>
      </c>
      <c r="L10" s="1">
        <f t="shared" si="1"/>
        <v>4</v>
      </c>
      <c r="M10" s="1">
        <f t="shared" si="2"/>
        <v>0</v>
      </c>
      <c r="N10" s="9">
        <f t="shared" si="3"/>
        <v>8</v>
      </c>
      <c r="O10" s="13">
        <f t="shared" si="4"/>
        <v>0.5</v>
      </c>
      <c r="P10" s="4">
        <f t="shared" si="5"/>
        <v>0.5</v>
      </c>
      <c r="Q10" s="14">
        <f t="shared" si="6"/>
        <v>0</v>
      </c>
    </row>
    <row r="11" spans="1:17" ht="14.25">
      <c r="A11" t="s">
        <v>8</v>
      </c>
      <c r="B11" s="1" t="s">
        <v>29</v>
      </c>
      <c r="C11" s="1" t="s">
        <v>29</v>
      </c>
      <c r="D11" s="1" t="s">
        <v>29</v>
      </c>
      <c r="E11" s="1" t="s">
        <v>29</v>
      </c>
      <c r="F11" s="1" t="s">
        <v>29</v>
      </c>
      <c r="G11" s="1" t="s">
        <v>29</v>
      </c>
      <c r="H11" s="1" t="s">
        <v>29</v>
      </c>
      <c r="I11" s="1" t="s">
        <v>29</v>
      </c>
      <c r="K11" s="8">
        <f t="shared" si="0"/>
        <v>8</v>
      </c>
      <c r="L11" s="1">
        <f t="shared" si="1"/>
        <v>0</v>
      </c>
      <c r="M11" s="1">
        <f t="shared" si="2"/>
        <v>0</v>
      </c>
      <c r="N11" s="9">
        <f t="shared" si="3"/>
        <v>8</v>
      </c>
      <c r="O11" s="13">
        <f t="shared" si="4"/>
        <v>1</v>
      </c>
      <c r="P11" s="4">
        <f t="shared" si="5"/>
        <v>0</v>
      </c>
      <c r="Q11" s="14">
        <f t="shared" si="6"/>
        <v>0</v>
      </c>
    </row>
    <row r="12" spans="1:17" ht="14.25">
      <c r="A12" t="s">
        <v>9</v>
      </c>
      <c r="B12" s="1" t="s">
        <v>31</v>
      </c>
      <c r="C12" s="1" t="s">
        <v>29</v>
      </c>
      <c r="D12" s="1" t="s">
        <v>30</v>
      </c>
      <c r="E12" s="1" t="s">
        <v>29</v>
      </c>
      <c r="F12" s="1" t="s">
        <v>30</v>
      </c>
      <c r="G12" s="1" t="s">
        <v>30</v>
      </c>
      <c r="H12" s="1" t="s">
        <v>31</v>
      </c>
      <c r="I12" s="1" t="s">
        <v>31</v>
      </c>
      <c r="K12" s="8">
        <f t="shared" si="0"/>
        <v>2</v>
      </c>
      <c r="L12" s="1">
        <f t="shared" si="1"/>
        <v>3</v>
      </c>
      <c r="M12" s="1">
        <f t="shared" si="2"/>
        <v>3</v>
      </c>
      <c r="N12" s="9">
        <f t="shared" si="3"/>
        <v>8</v>
      </c>
      <c r="O12" s="13">
        <f t="shared" si="4"/>
        <v>0.25</v>
      </c>
      <c r="P12" s="4">
        <f t="shared" si="5"/>
        <v>0.375</v>
      </c>
      <c r="Q12" s="14">
        <f t="shared" si="6"/>
        <v>0.375</v>
      </c>
    </row>
    <row r="13" spans="1:17" ht="14.25">
      <c r="A13" t="s">
        <v>10</v>
      </c>
      <c r="B13" s="1" t="s">
        <v>29</v>
      </c>
      <c r="C13" s="1" t="s">
        <v>29</v>
      </c>
      <c r="D13" s="1" t="s">
        <v>31</v>
      </c>
      <c r="E13" s="1" t="s">
        <v>29</v>
      </c>
      <c r="F13" s="1" t="s">
        <v>31</v>
      </c>
      <c r="G13" s="1" t="s">
        <v>30</v>
      </c>
      <c r="H13" s="1" t="s">
        <v>31</v>
      </c>
      <c r="I13" s="1" t="s">
        <v>31</v>
      </c>
      <c r="K13" s="8">
        <f t="shared" si="0"/>
        <v>3</v>
      </c>
      <c r="L13" s="1">
        <f t="shared" si="1"/>
        <v>1</v>
      </c>
      <c r="M13" s="1">
        <f t="shared" si="2"/>
        <v>4</v>
      </c>
      <c r="N13" s="9">
        <f t="shared" si="3"/>
        <v>8</v>
      </c>
      <c r="O13" s="13">
        <f t="shared" si="4"/>
        <v>0.375</v>
      </c>
      <c r="P13" s="4">
        <f t="shared" si="5"/>
        <v>0.125</v>
      </c>
      <c r="Q13" s="14">
        <f t="shared" si="6"/>
        <v>0.5</v>
      </c>
    </row>
    <row r="14" spans="1:17" ht="14.25">
      <c r="A14" t="s">
        <v>11</v>
      </c>
      <c r="B14" s="1" t="s">
        <v>29</v>
      </c>
      <c r="C14" s="1" t="s">
        <v>29</v>
      </c>
      <c r="D14" s="1" t="s">
        <v>30</v>
      </c>
      <c r="E14" s="1" t="s">
        <v>30</v>
      </c>
      <c r="F14" s="1" t="s">
        <v>30</v>
      </c>
      <c r="G14" s="1" t="s">
        <v>30</v>
      </c>
      <c r="H14" s="1" t="s">
        <v>29</v>
      </c>
      <c r="I14" s="1" t="s">
        <v>29</v>
      </c>
      <c r="K14" s="8">
        <f t="shared" si="0"/>
        <v>4</v>
      </c>
      <c r="L14" s="1">
        <f t="shared" si="1"/>
        <v>4</v>
      </c>
      <c r="M14" s="1">
        <f t="shared" si="2"/>
        <v>0</v>
      </c>
      <c r="N14" s="9">
        <f t="shared" si="3"/>
        <v>8</v>
      </c>
      <c r="O14" s="13">
        <f t="shared" si="4"/>
        <v>0.5</v>
      </c>
      <c r="P14" s="4">
        <f t="shared" si="5"/>
        <v>0.5</v>
      </c>
      <c r="Q14" s="14">
        <f t="shared" si="6"/>
        <v>0</v>
      </c>
    </row>
    <row r="15" spans="1:17" ht="14.25">
      <c r="A15" t="s">
        <v>12</v>
      </c>
      <c r="B15" s="1" t="s">
        <v>30</v>
      </c>
      <c r="C15" s="1" t="s">
        <v>29</v>
      </c>
      <c r="D15" s="1" t="s">
        <v>29</v>
      </c>
      <c r="E15" s="1" t="s">
        <v>29</v>
      </c>
      <c r="F15" s="1" t="s">
        <v>29</v>
      </c>
      <c r="G15" s="1" t="s">
        <v>29</v>
      </c>
      <c r="H15" s="1" t="s">
        <v>29</v>
      </c>
      <c r="I15" s="1" t="s">
        <v>30</v>
      </c>
      <c r="K15" s="8">
        <f t="shared" si="0"/>
        <v>6</v>
      </c>
      <c r="L15" s="1">
        <f t="shared" si="1"/>
        <v>2</v>
      </c>
      <c r="M15" s="1">
        <f t="shared" si="2"/>
        <v>0</v>
      </c>
      <c r="N15" s="9">
        <f t="shared" si="3"/>
        <v>8</v>
      </c>
      <c r="O15" s="13">
        <f t="shared" si="4"/>
        <v>0.75</v>
      </c>
      <c r="P15" s="4">
        <f t="shared" si="5"/>
        <v>0.25</v>
      </c>
      <c r="Q15" s="14">
        <f t="shared" si="6"/>
        <v>0</v>
      </c>
    </row>
    <row r="16" spans="1:17" ht="14.25">
      <c r="A16" t="s">
        <v>13</v>
      </c>
      <c r="B16" s="1" t="s">
        <v>29</v>
      </c>
      <c r="C16" s="1" t="s">
        <v>29</v>
      </c>
      <c r="D16" s="1" t="s">
        <v>31</v>
      </c>
      <c r="E16" s="1" t="s">
        <v>29</v>
      </c>
      <c r="F16" s="1" t="s">
        <v>30</v>
      </c>
      <c r="G16" s="1" t="s">
        <v>29</v>
      </c>
      <c r="H16" s="1" t="s">
        <v>29</v>
      </c>
      <c r="I16" s="1" t="s">
        <v>29</v>
      </c>
      <c r="K16" s="8">
        <f t="shared" si="0"/>
        <v>6</v>
      </c>
      <c r="L16" s="1">
        <f t="shared" si="1"/>
        <v>1</v>
      </c>
      <c r="M16" s="1">
        <f t="shared" si="2"/>
        <v>1</v>
      </c>
      <c r="N16" s="9">
        <f t="shared" si="3"/>
        <v>8</v>
      </c>
      <c r="O16" s="13">
        <f t="shared" si="4"/>
        <v>0.75</v>
      </c>
      <c r="P16" s="4">
        <f t="shared" si="5"/>
        <v>0.125</v>
      </c>
      <c r="Q16" s="14">
        <f t="shared" si="6"/>
        <v>0.125</v>
      </c>
    </row>
    <row r="17" spans="1:17" ht="14.25">
      <c r="A17" t="s">
        <v>14</v>
      </c>
      <c r="B17" s="1" t="s">
        <v>30</v>
      </c>
      <c r="C17" s="1" t="s">
        <v>31</v>
      </c>
      <c r="D17" s="1" t="s">
        <v>31</v>
      </c>
      <c r="E17" s="1" t="s">
        <v>29</v>
      </c>
      <c r="F17" s="1" t="s">
        <v>31</v>
      </c>
      <c r="G17" s="1" t="s">
        <v>31</v>
      </c>
      <c r="H17" s="1" t="s">
        <v>30</v>
      </c>
      <c r="I17" s="1" t="s">
        <v>31</v>
      </c>
      <c r="K17" s="8">
        <f t="shared" si="0"/>
        <v>1</v>
      </c>
      <c r="L17" s="1">
        <f t="shared" si="1"/>
        <v>2</v>
      </c>
      <c r="M17" s="1">
        <f t="shared" si="2"/>
        <v>5</v>
      </c>
      <c r="N17" s="9">
        <f t="shared" si="3"/>
        <v>8</v>
      </c>
      <c r="O17" s="13">
        <f t="shared" si="4"/>
        <v>0.125</v>
      </c>
      <c r="P17" s="4">
        <f t="shared" si="5"/>
        <v>0.25</v>
      </c>
      <c r="Q17" s="14">
        <f t="shared" si="6"/>
        <v>0.625</v>
      </c>
    </row>
    <row r="18" spans="1:17" ht="14.25">
      <c r="A18" t="s">
        <v>15</v>
      </c>
      <c r="B18" s="1" t="s">
        <v>29</v>
      </c>
      <c r="C18" s="1" t="s">
        <v>31</v>
      </c>
      <c r="D18" s="1" t="s">
        <v>31</v>
      </c>
      <c r="E18" s="1" t="s">
        <v>29</v>
      </c>
      <c r="F18" s="1" t="s">
        <v>29</v>
      </c>
      <c r="G18" s="1" t="s">
        <v>31</v>
      </c>
      <c r="H18" s="1" t="s">
        <v>30</v>
      </c>
      <c r="I18" s="1" t="s">
        <v>30</v>
      </c>
      <c r="K18" s="8">
        <f t="shared" si="0"/>
        <v>3</v>
      </c>
      <c r="L18" s="1">
        <f t="shared" si="1"/>
        <v>2</v>
      </c>
      <c r="M18" s="1">
        <f t="shared" si="2"/>
        <v>3</v>
      </c>
      <c r="N18" s="9">
        <f t="shared" si="3"/>
        <v>8</v>
      </c>
      <c r="O18" s="13">
        <f t="shared" si="4"/>
        <v>0.375</v>
      </c>
      <c r="P18" s="4">
        <f t="shared" si="5"/>
        <v>0.25</v>
      </c>
      <c r="Q18" s="14">
        <f t="shared" si="6"/>
        <v>0.375</v>
      </c>
    </row>
    <row r="19" spans="1:17" ht="14.25">
      <c r="A19" t="s">
        <v>16</v>
      </c>
      <c r="B19" s="1" t="s">
        <v>29</v>
      </c>
      <c r="C19" s="1" t="s">
        <v>31</v>
      </c>
      <c r="D19" s="1" t="s">
        <v>29</v>
      </c>
      <c r="E19" s="1" t="s">
        <v>29</v>
      </c>
      <c r="F19" s="1" t="s">
        <v>30</v>
      </c>
      <c r="G19" s="1" t="s">
        <v>29</v>
      </c>
      <c r="H19" s="1" t="s">
        <v>29</v>
      </c>
      <c r="I19" s="1" t="s">
        <v>29</v>
      </c>
      <c r="K19" s="8">
        <f t="shared" si="0"/>
        <v>6</v>
      </c>
      <c r="L19" s="1">
        <f t="shared" si="1"/>
        <v>1</v>
      </c>
      <c r="M19" s="1">
        <f t="shared" si="2"/>
        <v>1</v>
      </c>
      <c r="N19" s="9">
        <f t="shared" si="3"/>
        <v>8</v>
      </c>
      <c r="O19" s="13">
        <f t="shared" si="4"/>
        <v>0.75</v>
      </c>
      <c r="P19" s="4">
        <f t="shared" si="5"/>
        <v>0.125</v>
      </c>
      <c r="Q19" s="14">
        <f t="shared" si="6"/>
        <v>0.125</v>
      </c>
    </row>
    <row r="20" spans="1:17" ht="14.25">
      <c r="A20" t="s">
        <v>17</v>
      </c>
      <c r="B20" s="1" t="s">
        <v>29</v>
      </c>
      <c r="C20" s="1" t="s">
        <v>29</v>
      </c>
      <c r="D20" s="1" t="s">
        <v>29</v>
      </c>
      <c r="E20" s="1" t="s">
        <v>29</v>
      </c>
      <c r="F20" s="1" t="s">
        <v>30</v>
      </c>
      <c r="G20" s="1" t="s">
        <v>29</v>
      </c>
      <c r="H20" s="1" t="s">
        <v>29</v>
      </c>
      <c r="I20" s="1" t="s">
        <v>29</v>
      </c>
      <c r="K20" s="8">
        <f t="shared" si="0"/>
        <v>7</v>
      </c>
      <c r="L20" s="1">
        <f t="shared" si="1"/>
        <v>1</v>
      </c>
      <c r="M20" s="1">
        <f t="shared" si="2"/>
        <v>0</v>
      </c>
      <c r="N20" s="9">
        <f t="shared" si="3"/>
        <v>8</v>
      </c>
      <c r="O20" s="13">
        <f t="shared" si="4"/>
        <v>0.875</v>
      </c>
      <c r="P20" s="4">
        <f t="shared" si="5"/>
        <v>0.125</v>
      </c>
      <c r="Q20" s="14">
        <f t="shared" si="6"/>
        <v>0</v>
      </c>
    </row>
    <row r="21" spans="1:17" ht="14.25">
      <c r="A21" t="s">
        <v>18</v>
      </c>
      <c r="B21" s="1" t="s">
        <v>30</v>
      </c>
      <c r="C21" s="1" t="s">
        <v>29</v>
      </c>
      <c r="D21" s="1" t="s">
        <v>29</v>
      </c>
      <c r="E21" s="1" t="s">
        <v>29</v>
      </c>
      <c r="F21" s="1" t="s">
        <v>29</v>
      </c>
      <c r="G21" s="1" t="s">
        <v>29</v>
      </c>
      <c r="H21" s="1" t="s">
        <v>29</v>
      </c>
      <c r="I21" s="1" t="s">
        <v>29</v>
      </c>
      <c r="K21" s="8">
        <f t="shared" si="0"/>
        <v>7</v>
      </c>
      <c r="L21" s="1">
        <f t="shared" si="1"/>
        <v>1</v>
      </c>
      <c r="M21" s="1">
        <f t="shared" si="2"/>
        <v>0</v>
      </c>
      <c r="N21" s="9">
        <f t="shared" si="3"/>
        <v>8</v>
      </c>
      <c r="O21" s="13">
        <f t="shared" si="4"/>
        <v>0.875</v>
      </c>
      <c r="P21" s="4">
        <f t="shared" si="5"/>
        <v>0.125</v>
      </c>
      <c r="Q21" s="14">
        <f t="shared" si="6"/>
        <v>0</v>
      </c>
    </row>
    <row r="22" spans="1:17" ht="14.25">
      <c r="A22" t="s">
        <v>19</v>
      </c>
      <c r="B22" s="1" t="s">
        <v>30</v>
      </c>
      <c r="C22" s="1" t="s">
        <v>30</v>
      </c>
      <c r="D22" s="1" t="s">
        <v>29</v>
      </c>
      <c r="E22" s="1" t="s">
        <v>29</v>
      </c>
      <c r="F22" s="1" t="s">
        <v>29</v>
      </c>
      <c r="G22" s="1" t="s">
        <v>30</v>
      </c>
      <c r="H22" s="1" t="s">
        <v>29</v>
      </c>
      <c r="I22" s="1" t="s">
        <v>30</v>
      </c>
      <c r="K22" s="8">
        <f t="shared" si="0"/>
        <v>4</v>
      </c>
      <c r="L22" s="1">
        <f t="shared" si="1"/>
        <v>4</v>
      </c>
      <c r="M22" s="1">
        <f t="shared" si="2"/>
        <v>0</v>
      </c>
      <c r="N22" s="9">
        <f t="shared" si="3"/>
        <v>8</v>
      </c>
      <c r="O22" s="13">
        <f t="shared" si="4"/>
        <v>0.5</v>
      </c>
      <c r="P22" s="4">
        <f t="shared" si="5"/>
        <v>0.5</v>
      </c>
      <c r="Q22" s="14">
        <f t="shared" si="6"/>
        <v>0</v>
      </c>
    </row>
    <row r="23" spans="1:17" ht="14.25">
      <c r="A23" t="s">
        <v>20</v>
      </c>
      <c r="B23" s="1" t="s">
        <v>29</v>
      </c>
      <c r="C23" s="1" t="s">
        <v>29</v>
      </c>
      <c r="D23" s="1" t="s">
        <v>29</v>
      </c>
      <c r="E23" s="1" t="s">
        <v>29</v>
      </c>
      <c r="F23" s="1" t="s">
        <v>30</v>
      </c>
      <c r="G23" s="1" t="s">
        <v>30</v>
      </c>
      <c r="H23" s="1" t="s">
        <v>29</v>
      </c>
      <c r="I23" s="1" t="s">
        <v>29</v>
      </c>
      <c r="K23" s="8">
        <f t="shared" si="0"/>
        <v>6</v>
      </c>
      <c r="L23" s="1">
        <f t="shared" si="1"/>
        <v>2</v>
      </c>
      <c r="M23" s="1">
        <f t="shared" si="2"/>
        <v>0</v>
      </c>
      <c r="N23" s="9">
        <f t="shared" si="3"/>
        <v>8</v>
      </c>
      <c r="O23" s="13">
        <f t="shared" si="4"/>
        <v>0.75</v>
      </c>
      <c r="P23" s="4">
        <f t="shared" si="5"/>
        <v>0.25</v>
      </c>
      <c r="Q23" s="14">
        <f t="shared" si="6"/>
        <v>0</v>
      </c>
    </row>
    <row r="24" spans="1:17" ht="14.25">
      <c r="A24" t="s">
        <v>21</v>
      </c>
      <c r="B24" s="1" t="s">
        <v>29</v>
      </c>
      <c r="C24" s="1" t="s">
        <v>31</v>
      </c>
      <c r="D24" s="1" t="s">
        <v>30</v>
      </c>
      <c r="E24" s="1" t="s">
        <v>29</v>
      </c>
      <c r="F24" s="1" t="s">
        <v>29</v>
      </c>
      <c r="G24" s="1" t="s">
        <v>29</v>
      </c>
      <c r="H24" s="1" t="s">
        <v>29</v>
      </c>
      <c r="I24" s="1" t="s">
        <v>30</v>
      </c>
      <c r="K24" s="8">
        <f t="shared" si="0"/>
        <v>5</v>
      </c>
      <c r="L24" s="1">
        <f t="shared" si="1"/>
        <v>2</v>
      </c>
      <c r="M24" s="1">
        <f t="shared" si="2"/>
        <v>1</v>
      </c>
      <c r="N24" s="9">
        <f t="shared" si="3"/>
        <v>8</v>
      </c>
      <c r="O24" s="13">
        <f t="shared" si="4"/>
        <v>0.625</v>
      </c>
      <c r="P24" s="4">
        <f t="shared" si="5"/>
        <v>0.25</v>
      </c>
      <c r="Q24" s="14">
        <f t="shared" si="6"/>
        <v>0.125</v>
      </c>
    </row>
    <row r="25" spans="1:17" ht="14.25">
      <c r="A25" t="s">
        <v>38</v>
      </c>
      <c r="B25" s="1" t="s">
        <v>30</v>
      </c>
      <c r="C25" s="1" t="s">
        <v>29</v>
      </c>
      <c r="D25" s="1" t="s">
        <v>29</v>
      </c>
      <c r="E25" s="1" t="s">
        <v>29</v>
      </c>
      <c r="F25" s="1" t="s">
        <v>30</v>
      </c>
      <c r="G25" s="1" t="s">
        <v>29</v>
      </c>
      <c r="H25" s="1" t="s">
        <v>29</v>
      </c>
      <c r="I25" s="1" t="s">
        <v>29</v>
      </c>
      <c r="K25" s="8">
        <f t="shared" si="0"/>
        <v>6</v>
      </c>
      <c r="L25" s="1">
        <f t="shared" si="1"/>
        <v>2</v>
      </c>
      <c r="M25" s="1">
        <f t="shared" si="2"/>
        <v>0</v>
      </c>
      <c r="N25" s="9">
        <f t="shared" si="3"/>
        <v>8</v>
      </c>
      <c r="O25" s="13">
        <f t="shared" si="4"/>
        <v>0.75</v>
      </c>
      <c r="P25" s="4">
        <f t="shared" si="5"/>
        <v>0.25</v>
      </c>
      <c r="Q25" s="14">
        <f t="shared" si="6"/>
        <v>0</v>
      </c>
    </row>
    <row r="26" spans="1:17" ht="14.25">
      <c r="A26" t="s">
        <v>23</v>
      </c>
      <c r="B26" s="1" t="s">
        <v>29</v>
      </c>
      <c r="C26" s="1" t="s">
        <v>30</v>
      </c>
      <c r="D26" s="1" t="s">
        <v>29</v>
      </c>
      <c r="E26" s="1" t="s">
        <v>30</v>
      </c>
      <c r="F26" s="1" t="s">
        <v>30</v>
      </c>
      <c r="G26" s="1" t="s">
        <v>29</v>
      </c>
      <c r="H26" s="1" t="s">
        <v>29</v>
      </c>
      <c r="I26" s="1" t="s">
        <v>29</v>
      </c>
      <c r="K26" s="8">
        <f t="shared" si="0"/>
        <v>5</v>
      </c>
      <c r="L26" s="1">
        <f t="shared" si="1"/>
        <v>3</v>
      </c>
      <c r="M26" s="1">
        <f t="shared" si="2"/>
        <v>0</v>
      </c>
      <c r="N26" s="9">
        <f t="shared" si="3"/>
        <v>8</v>
      </c>
      <c r="O26" s="13">
        <f t="shared" si="4"/>
        <v>0.625</v>
      </c>
      <c r="P26" s="4">
        <f t="shared" si="5"/>
        <v>0.375</v>
      </c>
      <c r="Q26" s="14">
        <f t="shared" si="6"/>
        <v>0</v>
      </c>
    </row>
    <row r="27" spans="1:17" ht="14.25">
      <c r="A27" t="s">
        <v>22</v>
      </c>
      <c r="B27" s="1" t="s">
        <v>30</v>
      </c>
      <c r="C27" s="1" t="s">
        <v>29</v>
      </c>
      <c r="D27" s="1" t="s">
        <v>29</v>
      </c>
      <c r="E27" s="1" t="s">
        <v>29</v>
      </c>
      <c r="F27" s="1" t="s">
        <v>29</v>
      </c>
      <c r="G27" s="1" t="s">
        <v>30</v>
      </c>
      <c r="H27" s="1" t="s">
        <v>29</v>
      </c>
      <c r="I27" s="1" t="s">
        <v>30</v>
      </c>
      <c r="K27" s="8">
        <f t="shared" si="0"/>
        <v>5</v>
      </c>
      <c r="L27" s="1">
        <f t="shared" si="1"/>
        <v>3</v>
      </c>
      <c r="M27" s="1">
        <f t="shared" si="2"/>
        <v>0</v>
      </c>
      <c r="N27" s="9">
        <f t="shared" si="3"/>
        <v>8</v>
      </c>
      <c r="O27" s="13">
        <f t="shared" si="4"/>
        <v>0.625</v>
      </c>
      <c r="P27" s="4">
        <f t="shared" si="5"/>
        <v>0.375</v>
      </c>
      <c r="Q27" s="14">
        <f t="shared" si="6"/>
        <v>0</v>
      </c>
    </row>
    <row r="28" spans="1:17" ht="14.25">
      <c r="A28" t="s">
        <v>24</v>
      </c>
      <c r="B28" s="1" t="s">
        <v>29</v>
      </c>
      <c r="C28" s="1" t="s">
        <v>29</v>
      </c>
      <c r="D28" s="1" t="s">
        <v>29</v>
      </c>
      <c r="E28" s="1" t="s">
        <v>29</v>
      </c>
      <c r="F28" s="1" t="s">
        <v>29</v>
      </c>
      <c r="G28" s="1" t="s">
        <v>29</v>
      </c>
      <c r="H28" s="1" t="s">
        <v>29</v>
      </c>
      <c r="I28" s="1" t="s">
        <v>29</v>
      </c>
      <c r="K28" s="8">
        <f t="shared" si="0"/>
        <v>8</v>
      </c>
      <c r="L28" s="1">
        <f t="shared" si="1"/>
        <v>0</v>
      </c>
      <c r="M28" s="1">
        <f t="shared" si="2"/>
        <v>0</v>
      </c>
      <c r="N28" s="9">
        <f t="shared" si="3"/>
        <v>8</v>
      </c>
      <c r="O28" s="13">
        <f t="shared" si="4"/>
        <v>1</v>
      </c>
      <c r="P28" s="4">
        <f t="shared" si="5"/>
        <v>0</v>
      </c>
      <c r="Q28" s="14">
        <f t="shared" si="6"/>
        <v>0</v>
      </c>
    </row>
    <row r="29" spans="1:17" ht="14.25">
      <c r="A29" t="s">
        <v>26</v>
      </c>
      <c r="B29" s="1" t="s">
        <v>29</v>
      </c>
      <c r="C29" s="1" t="s">
        <v>30</v>
      </c>
      <c r="D29" s="1" t="s">
        <v>29</v>
      </c>
      <c r="E29" s="1" t="s">
        <v>29</v>
      </c>
      <c r="F29" s="1" t="s">
        <v>29</v>
      </c>
      <c r="G29" s="1" t="s">
        <v>29</v>
      </c>
      <c r="H29" s="1" t="s">
        <v>29</v>
      </c>
      <c r="I29" s="1" t="s">
        <v>29</v>
      </c>
      <c r="K29" s="8">
        <f t="shared" si="0"/>
        <v>7</v>
      </c>
      <c r="L29" s="1">
        <f t="shared" si="1"/>
        <v>1</v>
      </c>
      <c r="M29" s="1">
        <f t="shared" si="2"/>
        <v>0</v>
      </c>
      <c r="N29" s="9">
        <f t="shared" si="3"/>
        <v>8</v>
      </c>
      <c r="O29" s="13">
        <f t="shared" si="4"/>
        <v>0.875</v>
      </c>
      <c r="P29" s="4">
        <f t="shared" si="5"/>
        <v>0.125</v>
      </c>
      <c r="Q29" s="14">
        <f t="shared" si="6"/>
        <v>0</v>
      </c>
    </row>
    <row r="30" spans="1:17" ht="14.25">
      <c r="A30" t="s">
        <v>25</v>
      </c>
      <c r="B30" s="1" t="s">
        <v>29</v>
      </c>
      <c r="C30" s="1" t="s">
        <v>30</v>
      </c>
      <c r="D30" s="1" t="s">
        <v>30</v>
      </c>
      <c r="E30" s="1" t="s">
        <v>29</v>
      </c>
      <c r="F30" s="1" t="s">
        <v>30</v>
      </c>
      <c r="G30" s="1" t="s">
        <v>29</v>
      </c>
      <c r="H30" s="1" t="s">
        <v>29</v>
      </c>
      <c r="I30" s="1" t="s">
        <v>29</v>
      </c>
      <c r="K30" s="8">
        <f t="shared" si="0"/>
        <v>5</v>
      </c>
      <c r="L30" s="1">
        <f t="shared" si="1"/>
        <v>3</v>
      </c>
      <c r="M30" s="1">
        <f t="shared" si="2"/>
        <v>0</v>
      </c>
      <c r="N30" s="9">
        <f t="shared" si="3"/>
        <v>8</v>
      </c>
      <c r="O30" s="13">
        <f t="shared" si="4"/>
        <v>0.625</v>
      </c>
      <c r="P30" s="4">
        <f t="shared" si="5"/>
        <v>0.375</v>
      </c>
      <c r="Q30" s="14">
        <f t="shared" si="6"/>
        <v>0</v>
      </c>
    </row>
    <row r="31" spans="1:17" ht="14.25">
      <c r="A31" t="s">
        <v>27</v>
      </c>
      <c r="B31" s="1" t="s">
        <v>30</v>
      </c>
      <c r="C31" s="1" t="s">
        <v>29</v>
      </c>
      <c r="D31" s="1" t="s">
        <v>29</v>
      </c>
      <c r="E31" s="1" t="s">
        <v>29</v>
      </c>
      <c r="F31" s="1" t="s">
        <v>29</v>
      </c>
      <c r="G31" s="1" t="s">
        <v>29</v>
      </c>
      <c r="H31" s="1" t="s">
        <v>29</v>
      </c>
      <c r="I31" s="1" t="s">
        <v>31</v>
      </c>
      <c r="K31" s="8">
        <f t="shared" si="0"/>
        <v>6</v>
      </c>
      <c r="L31" s="1">
        <f t="shared" si="1"/>
        <v>1</v>
      </c>
      <c r="M31" s="1">
        <f t="shared" si="2"/>
        <v>1</v>
      </c>
      <c r="N31" s="9">
        <f t="shared" si="3"/>
        <v>8</v>
      </c>
      <c r="O31" s="13">
        <f t="shared" si="4"/>
        <v>0.75</v>
      </c>
      <c r="P31" s="4">
        <f t="shared" si="5"/>
        <v>0.125</v>
      </c>
      <c r="Q31" s="14">
        <f t="shared" si="6"/>
        <v>0.125</v>
      </c>
    </row>
    <row r="32" spans="1:17" ht="15" thickBot="1">
      <c r="A32" t="s">
        <v>28</v>
      </c>
      <c r="B32" s="1" t="s">
        <v>29</v>
      </c>
      <c r="C32" s="1" t="s">
        <v>30</v>
      </c>
      <c r="D32" s="1" t="s">
        <v>29</v>
      </c>
      <c r="E32" s="1" t="s">
        <v>29</v>
      </c>
      <c r="F32" s="1" t="s">
        <v>31</v>
      </c>
      <c r="G32" s="1" t="s">
        <v>30</v>
      </c>
      <c r="H32" s="1" t="s">
        <v>29</v>
      </c>
      <c r="I32" s="1" t="s">
        <v>29</v>
      </c>
      <c r="K32" s="10">
        <f t="shared" si="0"/>
        <v>5</v>
      </c>
      <c r="L32" s="11">
        <f t="shared" si="1"/>
        <v>2</v>
      </c>
      <c r="M32" s="11">
        <f t="shared" si="2"/>
        <v>1</v>
      </c>
      <c r="N32" s="12">
        <f t="shared" si="3"/>
        <v>8</v>
      </c>
      <c r="O32" s="15">
        <f t="shared" si="4"/>
        <v>0.625</v>
      </c>
      <c r="P32" s="16">
        <f t="shared" si="5"/>
        <v>0.25</v>
      </c>
      <c r="Q32" s="17">
        <f t="shared" si="6"/>
        <v>0.125</v>
      </c>
    </row>
    <row r="33" ht="6.75" customHeight="1"/>
    <row r="34" spans="1:9" ht="14.25">
      <c r="A34" s="3" t="s">
        <v>39</v>
      </c>
      <c r="B34" s="1">
        <f>COUNTIF(B3:B32,"=A")</f>
        <v>19</v>
      </c>
      <c r="C34" s="1">
        <f aca="true" t="shared" si="7" ref="C34:I34">COUNTIF(C3:C32,"=A")</f>
        <v>17</v>
      </c>
      <c r="D34" s="1">
        <f t="shared" si="7"/>
        <v>19</v>
      </c>
      <c r="E34" s="1">
        <f t="shared" si="7"/>
        <v>27</v>
      </c>
      <c r="F34" s="1">
        <f t="shared" si="7"/>
        <v>15</v>
      </c>
      <c r="G34" s="1">
        <f>COUNTIF(G3:G32,"=A")</f>
        <v>17</v>
      </c>
      <c r="H34" s="1">
        <f t="shared" si="7"/>
        <v>23</v>
      </c>
      <c r="I34" s="1">
        <f t="shared" si="7"/>
        <v>20</v>
      </c>
    </row>
    <row r="35" spans="1:9" ht="14.25">
      <c r="A35" s="3" t="s">
        <v>40</v>
      </c>
      <c r="B35" s="1">
        <f>COUNTIF(B3:B32,"=B")</f>
        <v>10</v>
      </c>
      <c r="C35" s="1">
        <f aca="true" t="shared" si="8" ref="C35:I35">COUNTIF(C3:C32,"=B")</f>
        <v>7</v>
      </c>
      <c r="D35" s="1">
        <f t="shared" si="8"/>
        <v>7</v>
      </c>
      <c r="E35" s="1">
        <f t="shared" si="8"/>
        <v>3</v>
      </c>
      <c r="F35" s="1">
        <f t="shared" si="8"/>
        <v>9</v>
      </c>
      <c r="G35" s="1">
        <f>COUNTIF(G3:G32,"=B")</f>
        <v>9</v>
      </c>
      <c r="H35" s="1">
        <f t="shared" si="8"/>
        <v>2</v>
      </c>
      <c r="I35" s="1">
        <f t="shared" si="8"/>
        <v>6</v>
      </c>
    </row>
    <row r="36" spans="1:9" ht="14.25">
      <c r="A36" s="3" t="s">
        <v>41</v>
      </c>
      <c r="B36" s="1">
        <f>COUNTIF(B3:B32,"=C")</f>
        <v>1</v>
      </c>
      <c r="C36" s="1">
        <f aca="true" t="shared" si="9" ref="C36:I36">COUNTIF(C3:C32,"=C")</f>
        <v>6</v>
      </c>
      <c r="D36" s="1">
        <f t="shared" si="9"/>
        <v>4</v>
      </c>
      <c r="E36" s="1">
        <f t="shared" si="9"/>
        <v>0</v>
      </c>
      <c r="F36" s="1">
        <f t="shared" si="9"/>
        <v>6</v>
      </c>
      <c r="G36" s="1">
        <f>COUNTIF(G3:G32,"=C")</f>
        <v>4</v>
      </c>
      <c r="H36" s="1">
        <f t="shared" si="9"/>
        <v>5</v>
      </c>
      <c r="I36" s="1">
        <f t="shared" si="9"/>
        <v>4</v>
      </c>
    </row>
    <row r="37" spans="1:9" ht="14.25">
      <c r="A37" s="3"/>
      <c r="B37">
        <f>SUM(B34:B36)</f>
        <v>30</v>
      </c>
      <c r="C37">
        <f aca="true" t="shared" si="10" ref="C37:I37">SUM(C34:C36)</f>
        <v>30</v>
      </c>
      <c r="D37">
        <f t="shared" si="10"/>
        <v>30</v>
      </c>
      <c r="E37">
        <f t="shared" si="10"/>
        <v>30</v>
      </c>
      <c r="F37">
        <f t="shared" si="10"/>
        <v>30</v>
      </c>
      <c r="G37">
        <f>SUM(G34:G36)</f>
        <v>30</v>
      </c>
      <c r="H37">
        <f t="shared" si="10"/>
        <v>30</v>
      </c>
      <c r="I37">
        <f t="shared" si="10"/>
        <v>30</v>
      </c>
    </row>
    <row r="38" ht="6.75" customHeight="1"/>
    <row r="39" spans="1:9" ht="14.25">
      <c r="A39" s="3" t="s">
        <v>32</v>
      </c>
      <c r="B39" s="4">
        <f>B34/B37</f>
        <v>0.6333333333333333</v>
      </c>
      <c r="C39" s="4">
        <f aca="true" t="shared" si="11" ref="C39:I39">C34/C37</f>
        <v>0.5666666666666667</v>
      </c>
      <c r="D39" s="4">
        <f t="shared" si="11"/>
        <v>0.6333333333333333</v>
      </c>
      <c r="E39" s="4">
        <f t="shared" si="11"/>
        <v>0.9</v>
      </c>
      <c r="F39" s="4">
        <f t="shared" si="11"/>
        <v>0.5</v>
      </c>
      <c r="G39" s="4">
        <f>G34/G37</f>
        <v>0.5666666666666667</v>
      </c>
      <c r="H39" s="4">
        <f t="shared" si="11"/>
        <v>0.7666666666666667</v>
      </c>
      <c r="I39" s="4">
        <f t="shared" si="11"/>
        <v>0.6666666666666666</v>
      </c>
    </row>
    <row r="40" spans="1:9" ht="14.25">
      <c r="A40" s="3" t="s">
        <v>33</v>
      </c>
      <c r="B40" s="4">
        <f>B35/B37</f>
        <v>0.3333333333333333</v>
      </c>
      <c r="C40" s="4">
        <f aca="true" t="shared" si="12" ref="C40:I40">C35/C37</f>
        <v>0.23333333333333334</v>
      </c>
      <c r="D40" s="4">
        <f t="shared" si="12"/>
        <v>0.23333333333333334</v>
      </c>
      <c r="E40" s="4">
        <f t="shared" si="12"/>
        <v>0.1</v>
      </c>
      <c r="F40" s="4">
        <f t="shared" si="12"/>
        <v>0.3</v>
      </c>
      <c r="G40" s="4">
        <f>G35/G37</f>
        <v>0.3</v>
      </c>
      <c r="H40" s="4">
        <f t="shared" si="12"/>
        <v>0.06666666666666667</v>
      </c>
      <c r="I40" s="4">
        <f t="shared" si="12"/>
        <v>0.2</v>
      </c>
    </row>
    <row r="41" spans="1:9" ht="14.25">
      <c r="A41" s="3" t="s">
        <v>34</v>
      </c>
      <c r="B41" s="4">
        <f>B36/B37</f>
        <v>0.03333333333333333</v>
      </c>
      <c r="C41" s="4">
        <f aca="true" t="shared" si="13" ref="C41:I41">C36/C37</f>
        <v>0.2</v>
      </c>
      <c r="D41" s="4">
        <f t="shared" si="13"/>
        <v>0.13333333333333333</v>
      </c>
      <c r="E41" s="4">
        <f t="shared" si="13"/>
        <v>0</v>
      </c>
      <c r="F41" s="4">
        <f t="shared" si="13"/>
        <v>0.2</v>
      </c>
      <c r="G41" s="4">
        <f>G36/G37</f>
        <v>0.13333333333333333</v>
      </c>
      <c r="H41" s="4">
        <f t="shared" si="13"/>
        <v>0.16666666666666666</v>
      </c>
      <c r="I41" s="4">
        <f t="shared" si="13"/>
        <v>0.13333333333333333</v>
      </c>
    </row>
  </sheetData>
  <sheetProtection/>
  <mergeCells count="2">
    <mergeCell ref="K1:N1"/>
    <mergeCell ref="O1:Q1"/>
  </mergeCells>
  <printOptions/>
  <pageMargins left="0" right="0" top="0" bottom="0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phdjs</dc:creator>
  <cp:keywords/>
  <dc:description/>
  <cp:lastModifiedBy>phdjs</cp:lastModifiedBy>
  <cp:lastPrinted>2013-02-19T20:34:00Z</cp:lastPrinted>
  <dcterms:created xsi:type="dcterms:W3CDTF">2013-02-19T16:30:04Z</dcterms:created>
  <dcterms:modified xsi:type="dcterms:W3CDTF">2013-02-19T20:34:04Z</dcterms:modified>
  <cp:category/>
  <cp:version/>
  <cp:contentType/>
  <cp:contentStatus/>
</cp:coreProperties>
</file>