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Override PartName="/xl/charts/chart2.xml" ContentType="application/vnd.openxmlformats-officedocument.drawingml.chart+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charts/style1.xml" ContentType="application/vnd.ms-office.chartstyle+xml"/>
  <Override PartName="/xl/drawings/drawing2.xml" ContentType="application/vnd.openxmlformats-officedocument.drawingml.chartshapes+xml"/>
  <Override PartName="/xl/charts/style2.xml" ContentType="application/vnd.ms-office.chartstyle+xml"/>
  <Override PartName="/xl/drawings/drawing3.xml" ContentType="application/vnd.openxmlformats-officedocument.drawingml.chartshapes+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olors2.xml" ContentType="application/vnd.ms-office.chartcolorstyle+xml"/>
  <Override PartName="/xl/charts/colors1.xml" ContentType="application/vnd.ms-office.chartcolorsty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nryr\Desktop\"/>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 l="1"/>
  <c r="D3" i="1"/>
  <c r="C36" i="1"/>
  <c r="C37" i="1" s="1"/>
  <c r="B42" i="1"/>
  <c r="D2" i="1"/>
  <c r="B17" i="1"/>
  <c r="C2" i="1"/>
  <c r="C38" i="1" l="1"/>
  <c r="D37" i="1"/>
  <c r="D36" i="1"/>
  <c r="C4" i="1"/>
  <c r="C39" i="1" l="1"/>
  <c r="D38" i="1"/>
  <c r="C5" i="1"/>
  <c r="D4" i="1"/>
  <c r="D39" i="1" l="1"/>
  <c r="C40" i="1"/>
  <c r="C6" i="1"/>
  <c r="D5" i="1"/>
  <c r="D40" i="1" l="1"/>
  <c r="C41" i="1"/>
  <c r="D41" i="1" s="1"/>
  <c r="C7" i="1"/>
  <c r="D6" i="1"/>
  <c r="C8" i="1" l="1"/>
  <c r="D7" i="1"/>
  <c r="C9" i="1" l="1"/>
  <c r="D8" i="1"/>
  <c r="C10" i="1" l="1"/>
  <c r="D9" i="1"/>
  <c r="C11" i="1" l="1"/>
  <c r="D10" i="1"/>
  <c r="C12" i="1" l="1"/>
  <c r="D11" i="1"/>
  <c r="C13" i="1" l="1"/>
  <c r="D12" i="1"/>
  <c r="C14" i="1" l="1"/>
  <c r="D13" i="1"/>
  <c r="C15" i="1" l="1"/>
  <c r="D14" i="1"/>
  <c r="C16" i="1" l="1"/>
  <c r="D16" i="1" s="1"/>
  <c r="D15" i="1"/>
</calcChain>
</file>

<file path=xl/sharedStrings.xml><?xml version="1.0" encoding="utf-8"?>
<sst xmlns="http://schemas.openxmlformats.org/spreadsheetml/2006/main" count="31" uniqueCount="24">
  <si>
    <t>STD/HIV</t>
  </si>
  <si>
    <t>Total Calls:</t>
  </si>
  <si>
    <t>Child Immunizations</t>
  </si>
  <si>
    <t>Adult Immunizations</t>
  </si>
  <si>
    <t>Food Handlers Card</t>
  </si>
  <si>
    <t>Primary Care Services</t>
  </si>
  <si>
    <t>Vitals</t>
  </si>
  <si>
    <t>Foreign Travel/Refugee</t>
  </si>
  <si>
    <t>WIC</t>
  </si>
  <si>
    <t>Tobacco</t>
  </si>
  <si>
    <t>Oral Health</t>
  </si>
  <si>
    <t>Pharmacy</t>
  </si>
  <si>
    <t>DES</t>
  </si>
  <si>
    <t>Cumulative frequency</t>
  </si>
  <si>
    <t>Total</t>
  </si>
  <si>
    <t>Cumulative percentage</t>
  </si>
  <si>
    <t>TB</t>
  </si>
  <si>
    <t>Other Clinical Services</t>
  </si>
  <si>
    <t>Admin</t>
  </si>
  <si>
    <t>Community Health</t>
  </si>
  <si>
    <t>Zero-out calls (callers who did not use the phone tree) - Call Type:</t>
  </si>
  <si>
    <t>PH Phone Tree calls by Call Type:</t>
  </si>
  <si>
    <t>Misc/Other</t>
  </si>
  <si>
    <t>Environmental Srvcs (not   food handlers)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</si>
</sst>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1"/>
      <color rgb="FF000000"/>
      <name val="Calibri"/>
    </font>
    <font>
      <b/>
      <sz val="11"/>
      <color rgb="FF000000"/>
      <name val="Calibri"/>
    </font>
    <font>
      <sz val="11"/>
      <color rgb="FF000000"/>
      <name val="Calibri"/>
      <family val="2"/>
    </font>
    <font>
      <b/>
      <sz val="11"/>
      <color rgb="FF000000"/>
      <name val="Calibri"/>
      <family val="2"/>
    </font>
  </fonts>
  <fills count="3">
    <fill>
      <patternFill patternType="none"/>
    </fill>
    <fill>
      <patternFill patternType="gray125"/>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3" fillId="0" borderId="1" xfId="0" applyFont="1" applyFill="1" applyBorder="1" applyAlignment="1">
      <alignment horizontal="center" wrapText="1" readingOrder="1"/>
    </xf>
    <xf numFmtId="0" fontId="2" fillId="0" borderId="1" xfId="0" applyFont="1" applyFill="1" applyBorder="1" applyAlignment="1">
      <alignment horizontal="left" wrapText="1" readingOrder="1"/>
    </xf>
    <xf numFmtId="0" fontId="0" fillId="0" borderId="1" xfId="0" applyBorder="1"/>
    <xf numFmtId="9" fontId="0" fillId="0" borderId="1" xfId="0" applyNumberFormat="1" applyBorder="1"/>
    <xf numFmtId="0" fontId="4" fillId="0" borderId="1" xfId="0" applyFont="1" applyFill="1" applyBorder="1" applyAlignment="1">
      <alignment horizontal="left" wrapText="1" readingOrder="1"/>
    </xf>
    <xf numFmtId="0" fontId="4" fillId="2" borderId="1" xfId="0" applyFont="1" applyFill="1" applyBorder="1" applyAlignment="1">
      <alignment horizontal="left" wrapText="1" readingOrder="1"/>
    </xf>
    <xf numFmtId="0" fontId="0" fillId="2" borderId="1" xfId="0" applyFill="1" applyBorder="1"/>
    <xf numFmtId="0" fontId="1" fillId="2" borderId="1" xfId="0" applyFont="1" applyFill="1" applyBorder="1" applyAlignment="1">
      <alignment wrapText="1"/>
    </xf>
    <xf numFmtId="0" fontId="5" fillId="2" borderId="1" xfId="0" applyFont="1" applyFill="1" applyBorder="1" applyAlignment="1">
      <alignment horizontal="center" wrapText="1" readingOrder="1"/>
    </xf>
    <xf numFmtId="0" fontId="4" fillId="2" borderId="0" xfId="0" applyFont="1" applyFill="1" applyBorder="1" applyAlignment="1">
      <alignment horizontal="left" wrapText="1" readingOrder="1"/>
    </xf>
    <xf numFmtId="0" fontId="0" fillId="2" borderId="0" xfId="0" applyFill="1" applyBorder="1"/>
    <xf numFmtId="0" fontId="0" fillId="0" borderId="2"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l" defTabSz="914400" rtl="0" eaLnBrk="1" fontAlgn="auto" latinLnBrk="0" hangingPunct="1">
              <a:lnSpc>
                <a:spcPct val="100000"/>
              </a:lnSpc>
              <a:spcBef>
                <a:spcPts val="0"/>
              </a:spcBef>
              <a:spcAft>
                <a:spcPts val="0"/>
              </a:spcAft>
              <a:buClrTx/>
              <a:buSzTx/>
              <a:buFontTx/>
              <a:buNone/>
              <a:tabLst/>
              <a:defRPr sz="1800" b="0" i="0" u="none" strike="noStrike" kern="1200" spc="0" baseline="0">
                <a:solidFill>
                  <a:sysClr val="windowText" lastClr="000000">
                    <a:lumMod val="65000"/>
                    <a:lumOff val="35000"/>
                  </a:sysClr>
                </a:solidFill>
                <a:latin typeface="+mn-lt"/>
                <a:ea typeface="+mn-ea"/>
                <a:cs typeface="+mn-cs"/>
              </a:defRPr>
            </a:pPr>
            <a:r>
              <a:rPr lang="en-US" sz="1800" b="0" i="0" baseline="0">
                <a:solidFill>
                  <a:schemeClr val="tx1"/>
                </a:solidFill>
                <a:effectLst/>
              </a:rPr>
              <a:t>When analyzing data from callers who DID NOT use the phone tree:</a:t>
            </a:r>
            <a:endParaRPr lang="en-US">
              <a:solidFill>
                <a:schemeClr val="tx1"/>
              </a:solidFill>
              <a:effectLst/>
            </a:endParaRPr>
          </a:p>
          <a:p>
            <a:pPr marL="0" marR="0" indent="0" algn="l" defTabSz="914400" rtl="0" eaLnBrk="1" fontAlgn="auto" latinLnBrk="0" hangingPunct="1">
              <a:lnSpc>
                <a:spcPct val="100000"/>
              </a:lnSpc>
              <a:spcBef>
                <a:spcPts val="0"/>
              </a:spcBef>
              <a:spcAft>
                <a:spcPts val="0"/>
              </a:spcAft>
              <a:buClrTx/>
              <a:buSzTx/>
              <a:buFontTx/>
              <a:buNone/>
              <a:tabLst/>
              <a:defRPr sz="1800">
                <a:solidFill>
                  <a:sysClr val="windowText" lastClr="000000">
                    <a:lumMod val="65000"/>
                    <a:lumOff val="35000"/>
                  </a:sysClr>
                </a:solidFill>
              </a:defRPr>
            </a:pPr>
            <a:r>
              <a:rPr lang="en-US" sz="1800" b="0">
                <a:solidFill>
                  <a:schemeClr val="tx1"/>
                </a:solidFill>
              </a:rPr>
              <a:t>The</a:t>
            </a:r>
            <a:r>
              <a:rPr lang="en-US" sz="1800" b="1">
                <a:solidFill>
                  <a:schemeClr val="tx1"/>
                </a:solidFill>
              </a:rPr>
              <a:t> </a:t>
            </a:r>
            <a:r>
              <a:rPr lang="en-US" sz="1800" b="1">
                <a:solidFill>
                  <a:schemeClr val="accent5"/>
                </a:solidFill>
              </a:rPr>
              <a:t>Pareto Principle </a:t>
            </a:r>
            <a:r>
              <a:rPr lang="en-US" sz="1800">
                <a:solidFill>
                  <a:schemeClr val="tx1"/>
                </a:solidFill>
              </a:rPr>
              <a:t>told</a:t>
            </a:r>
            <a:r>
              <a:rPr lang="en-US" sz="1800" baseline="0">
                <a:solidFill>
                  <a:schemeClr val="tx1"/>
                </a:solidFill>
              </a:rPr>
              <a:t> us to focus on revising the phone tree to make options for STD/HIV, environmental services, TB and immunizations clear.  </a:t>
            </a:r>
            <a:endParaRPr lang="en-US" sz="1800">
              <a:solidFill>
                <a:schemeClr val="tx1"/>
              </a:solidFill>
            </a:endParaRPr>
          </a:p>
        </c:rich>
      </c:tx>
      <c:layout>
        <c:manualLayout>
          <c:xMode val="edge"/>
          <c:yMode val="edge"/>
          <c:x val="7.9544679702204212E-3"/>
          <c:y val="2.7868076123512041E-4"/>
        </c:manualLayout>
      </c:layout>
      <c:overlay val="0"/>
      <c:spPr>
        <a:noFill/>
        <a:ln>
          <a:noFill/>
        </a:ln>
        <a:effectLst/>
      </c:spPr>
      <c:txPr>
        <a:bodyPr rot="0" spcFirstLastPara="1" vertOverflow="ellipsis" vert="horz" wrap="square" anchor="ctr" anchorCtr="1"/>
        <a:lstStyle/>
        <a:p>
          <a:pPr marL="0" marR="0" indent="0" algn="l" defTabSz="914400" rtl="0" eaLnBrk="1" fontAlgn="auto" latinLnBrk="0" hangingPunct="1">
            <a:lnSpc>
              <a:spcPct val="100000"/>
            </a:lnSpc>
            <a:spcBef>
              <a:spcPts val="0"/>
            </a:spcBef>
            <a:spcAft>
              <a:spcPts val="0"/>
            </a:spcAft>
            <a:buClrTx/>
            <a:buSzTx/>
            <a:buFontTx/>
            <a:buNone/>
            <a:tabLst/>
            <a:defRPr sz="18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0.10179526434090186"/>
          <c:y val="0.16052348960967036"/>
          <c:w val="0.8505357258697912"/>
          <c:h val="0.61064942570252123"/>
        </c:manualLayout>
      </c:layout>
      <c:barChart>
        <c:barDir val="col"/>
        <c:grouping val="clustered"/>
        <c:varyColors val="0"/>
        <c:ser>
          <c:idx val="0"/>
          <c:order val="0"/>
          <c:tx>
            <c:strRef>
              <c:f>Sheet1!$B$1</c:f>
              <c:strCache>
                <c:ptCount val="1"/>
                <c:pt idx="0">
                  <c:v>Total Calls:</c:v>
                </c:pt>
              </c:strCache>
            </c:strRef>
          </c:tx>
          <c:spPr>
            <a:solidFill>
              <a:schemeClr val="bg2">
                <a:lumMod val="75000"/>
              </a:schemeClr>
            </a:solidFill>
            <a:ln>
              <a:solidFill>
                <a:schemeClr val="tx1"/>
              </a:solidFill>
            </a:ln>
            <a:effectLst/>
          </c:spPr>
          <c:invertIfNegative val="0"/>
          <c:dPt>
            <c:idx val="0"/>
            <c:invertIfNegative val="0"/>
            <c:bubble3D val="0"/>
            <c:spPr>
              <a:solidFill>
                <a:schemeClr val="accent5"/>
              </a:solidFill>
              <a:ln>
                <a:solidFill>
                  <a:schemeClr val="tx1"/>
                </a:solidFill>
              </a:ln>
              <a:effectLst/>
            </c:spPr>
          </c:dPt>
          <c:dPt>
            <c:idx val="1"/>
            <c:invertIfNegative val="0"/>
            <c:bubble3D val="0"/>
            <c:spPr>
              <a:solidFill>
                <a:schemeClr val="accent5"/>
              </a:solidFill>
              <a:ln>
                <a:solidFill>
                  <a:schemeClr val="tx1"/>
                </a:solidFill>
              </a:ln>
              <a:effectLst/>
            </c:spPr>
          </c:dPt>
          <c:dPt>
            <c:idx val="2"/>
            <c:invertIfNegative val="0"/>
            <c:bubble3D val="0"/>
            <c:spPr>
              <a:solidFill>
                <a:schemeClr val="bg1">
                  <a:lumMod val="65000"/>
                </a:schemeClr>
              </a:solidFill>
              <a:ln>
                <a:solidFill>
                  <a:schemeClr val="tx1"/>
                </a:solidFill>
              </a:ln>
              <a:effectLst/>
            </c:spPr>
          </c:dPt>
          <c:dPt>
            <c:idx val="3"/>
            <c:invertIfNegative val="0"/>
            <c:bubble3D val="0"/>
            <c:spPr>
              <a:solidFill>
                <a:schemeClr val="accent5"/>
              </a:solidFill>
              <a:ln>
                <a:solidFill>
                  <a:schemeClr val="tx1"/>
                </a:solidFill>
              </a:ln>
              <a:effectLst/>
            </c:spPr>
          </c:dPt>
          <c:dPt>
            <c:idx val="4"/>
            <c:invertIfNegative val="0"/>
            <c:bubble3D val="0"/>
            <c:spPr>
              <a:solidFill>
                <a:schemeClr val="accent5"/>
              </a:solidFill>
              <a:ln>
                <a:solidFill>
                  <a:schemeClr val="tx1"/>
                </a:solidFill>
              </a:ln>
              <a:effectLst/>
            </c:spPr>
          </c:dPt>
          <c:cat>
            <c:strRef>
              <c:f>Sheet1!$A$2:$A$16</c:f>
              <c:strCache>
                <c:ptCount val="15"/>
                <c:pt idx="0">
                  <c:v>STD/HIV</c:v>
                </c:pt>
                <c:pt idx="1">
                  <c:v>Environmental Srvcs (not   food handlers)</c:v>
                </c:pt>
                <c:pt idx="2">
                  <c:v>Misc/Other</c:v>
                </c:pt>
                <c:pt idx="3">
                  <c:v>TB</c:v>
                </c:pt>
                <c:pt idx="4">
                  <c:v>Child Immunizations</c:v>
                </c:pt>
                <c:pt idx="5">
                  <c:v>Adult Immunizations</c:v>
                </c:pt>
                <c:pt idx="6">
                  <c:v>Food Handlers Card</c:v>
                </c:pt>
                <c:pt idx="7">
                  <c:v>Primary Care Services</c:v>
                </c:pt>
                <c:pt idx="8">
                  <c:v>Vitals</c:v>
                </c:pt>
                <c:pt idx="9">
                  <c:v>Foreign Travel/Refugee</c:v>
                </c:pt>
                <c:pt idx="10">
                  <c:v>WIC</c:v>
                </c:pt>
                <c:pt idx="11">
                  <c:v>Tobacco</c:v>
                </c:pt>
                <c:pt idx="12">
                  <c:v>Oral Health</c:v>
                </c:pt>
                <c:pt idx="13">
                  <c:v>Pharmacy</c:v>
                </c:pt>
                <c:pt idx="14">
                  <c:v>DES</c:v>
                </c:pt>
              </c:strCache>
            </c:strRef>
          </c:cat>
          <c:val>
            <c:numRef>
              <c:f>Sheet1!$B$2:$B$16</c:f>
              <c:numCache>
                <c:formatCode>General</c:formatCode>
                <c:ptCount val="15"/>
                <c:pt idx="0">
                  <c:v>67</c:v>
                </c:pt>
                <c:pt idx="1">
                  <c:v>13</c:v>
                </c:pt>
                <c:pt idx="2">
                  <c:v>12</c:v>
                </c:pt>
                <c:pt idx="3">
                  <c:v>10</c:v>
                </c:pt>
                <c:pt idx="4">
                  <c:v>10</c:v>
                </c:pt>
                <c:pt idx="5">
                  <c:v>5</c:v>
                </c:pt>
                <c:pt idx="6">
                  <c:v>5</c:v>
                </c:pt>
                <c:pt idx="7">
                  <c:v>3</c:v>
                </c:pt>
                <c:pt idx="8">
                  <c:v>3</c:v>
                </c:pt>
                <c:pt idx="9">
                  <c:v>3</c:v>
                </c:pt>
                <c:pt idx="10">
                  <c:v>1</c:v>
                </c:pt>
                <c:pt idx="11">
                  <c:v>1</c:v>
                </c:pt>
                <c:pt idx="12">
                  <c:v>1</c:v>
                </c:pt>
                <c:pt idx="13">
                  <c:v>1</c:v>
                </c:pt>
                <c:pt idx="14">
                  <c:v>1</c:v>
                </c:pt>
              </c:numCache>
            </c:numRef>
          </c:val>
        </c:ser>
        <c:dLbls>
          <c:showLegendKey val="0"/>
          <c:showVal val="0"/>
          <c:showCatName val="0"/>
          <c:showSerName val="0"/>
          <c:showPercent val="0"/>
          <c:showBubbleSize val="0"/>
        </c:dLbls>
        <c:gapWidth val="0"/>
        <c:overlap val="-27"/>
        <c:axId val="336018464"/>
        <c:axId val="337396080"/>
      </c:barChart>
      <c:lineChart>
        <c:grouping val="standard"/>
        <c:varyColors val="0"/>
        <c:ser>
          <c:idx val="1"/>
          <c:order val="1"/>
          <c:tx>
            <c:strRef>
              <c:f>Sheet1!$D$1</c:f>
              <c:strCache>
                <c:ptCount val="1"/>
                <c:pt idx="0">
                  <c:v>Cumulative percentage</c:v>
                </c:pt>
              </c:strCache>
            </c:strRef>
          </c:tx>
          <c:spPr>
            <a:ln w="28575" cap="rnd">
              <a:solidFill>
                <a:schemeClr val="accent6"/>
              </a:solidFill>
              <a:round/>
            </a:ln>
            <a:effectLst/>
          </c:spPr>
          <c:marker>
            <c:symbol val="circle"/>
            <c:size val="10"/>
            <c:spPr>
              <a:solidFill>
                <a:schemeClr val="accent6"/>
              </a:solidFill>
              <a:ln w="9525">
                <a:noFill/>
              </a:ln>
              <a:effectLst/>
            </c:spPr>
          </c:marker>
          <c:cat>
            <c:strRef>
              <c:f>Sheet1!$A$2:$A$16</c:f>
              <c:strCache>
                <c:ptCount val="15"/>
                <c:pt idx="0">
                  <c:v>STD/HIV</c:v>
                </c:pt>
                <c:pt idx="1">
                  <c:v>Environmental Srvcs (not   food handlers)</c:v>
                </c:pt>
                <c:pt idx="2">
                  <c:v>Misc/Other</c:v>
                </c:pt>
                <c:pt idx="3">
                  <c:v>TB</c:v>
                </c:pt>
                <c:pt idx="4">
                  <c:v>Child Immunizations</c:v>
                </c:pt>
                <c:pt idx="5">
                  <c:v>Adult Immunizations</c:v>
                </c:pt>
                <c:pt idx="6">
                  <c:v>Food Handlers Card</c:v>
                </c:pt>
                <c:pt idx="7">
                  <c:v>Primary Care Services</c:v>
                </c:pt>
                <c:pt idx="8">
                  <c:v>Vitals</c:v>
                </c:pt>
                <c:pt idx="9">
                  <c:v>Foreign Travel/Refugee</c:v>
                </c:pt>
                <c:pt idx="10">
                  <c:v>WIC</c:v>
                </c:pt>
                <c:pt idx="11">
                  <c:v>Tobacco</c:v>
                </c:pt>
                <c:pt idx="12">
                  <c:v>Oral Health</c:v>
                </c:pt>
                <c:pt idx="13">
                  <c:v>Pharmacy</c:v>
                </c:pt>
                <c:pt idx="14">
                  <c:v>DES</c:v>
                </c:pt>
              </c:strCache>
            </c:strRef>
          </c:cat>
          <c:val>
            <c:numRef>
              <c:f>Sheet1!$D$2:$D$16</c:f>
              <c:numCache>
                <c:formatCode>0%</c:formatCode>
                <c:ptCount val="15"/>
                <c:pt idx="0">
                  <c:v>0.49264705882352944</c:v>
                </c:pt>
                <c:pt idx="1">
                  <c:v>0.58823529411764708</c:v>
                </c:pt>
                <c:pt idx="2">
                  <c:v>0.67647058823529416</c:v>
                </c:pt>
                <c:pt idx="3">
                  <c:v>0.75</c:v>
                </c:pt>
                <c:pt idx="4">
                  <c:v>0.82352941176470584</c:v>
                </c:pt>
                <c:pt idx="5">
                  <c:v>0.86029411764705888</c:v>
                </c:pt>
                <c:pt idx="6">
                  <c:v>0.8970588235294118</c:v>
                </c:pt>
                <c:pt idx="7">
                  <c:v>0.91911764705882348</c:v>
                </c:pt>
                <c:pt idx="8">
                  <c:v>0.94117647058823528</c:v>
                </c:pt>
                <c:pt idx="9">
                  <c:v>0.96323529411764708</c:v>
                </c:pt>
                <c:pt idx="10">
                  <c:v>0.97058823529411764</c:v>
                </c:pt>
                <c:pt idx="11">
                  <c:v>0.9779411764705882</c:v>
                </c:pt>
                <c:pt idx="12">
                  <c:v>0.98529411764705888</c:v>
                </c:pt>
                <c:pt idx="13">
                  <c:v>0.99264705882352944</c:v>
                </c:pt>
                <c:pt idx="14">
                  <c:v>1</c:v>
                </c:pt>
              </c:numCache>
            </c:numRef>
          </c:val>
          <c:smooth val="0"/>
        </c:ser>
        <c:dLbls>
          <c:showLegendKey val="0"/>
          <c:showVal val="0"/>
          <c:showCatName val="0"/>
          <c:showSerName val="0"/>
          <c:showPercent val="0"/>
          <c:showBubbleSize val="0"/>
        </c:dLbls>
        <c:marker val="1"/>
        <c:smooth val="0"/>
        <c:axId val="337394120"/>
        <c:axId val="337394904"/>
      </c:lineChart>
      <c:catAx>
        <c:axId val="3360184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37396080"/>
        <c:crosses val="autoZero"/>
        <c:auto val="1"/>
        <c:lblAlgn val="ctr"/>
        <c:lblOffset val="100"/>
        <c:noMultiLvlLbl val="0"/>
      </c:catAx>
      <c:valAx>
        <c:axId val="337396080"/>
        <c:scaling>
          <c:orientation val="minMax"/>
          <c:max val="14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6018464"/>
        <c:crosses val="autoZero"/>
        <c:crossBetween val="between"/>
      </c:valAx>
      <c:valAx>
        <c:axId val="337394904"/>
        <c:scaling>
          <c:orientation val="minMax"/>
          <c:max val="1"/>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394120"/>
        <c:crosses val="max"/>
        <c:crossBetween val="between"/>
      </c:valAx>
      <c:catAx>
        <c:axId val="337394120"/>
        <c:scaling>
          <c:orientation val="minMax"/>
        </c:scaling>
        <c:delete val="1"/>
        <c:axPos val="b"/>
        <c:numFmt formatCode="General" sourceLinked="1"/>
        <c:majorTickMark val="none"/>
        <c:minorTickMark val="none"/>
        <c:tickLblPos val="nextTo"/>
        <c:crossAx val="337394904"/>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800" b="0" i="0" u="none" strike="noStrike" kern="1200" spc="0" baseline="0">
                <a:solidFill>
                  <a:schemeClr val="tx1">
                    <a:lumMod val="65000"/>
                    <a:lumOff val="35000"/>
                  </a:schemeClr>
                </a:solidFill>
                <a:latin typeface="+mn-lt"/>
                <a:ea typeface="+mn-ea"/>
                <a:cs typeface="+mn-cs"/>
              </a:defRPr>
            </a:pPr>
            <a:r>
              <a:rPr lang="en-US" sz="1800" b="0">
                <a:solidFill>
                  <a:sysClr val="windowText" lastClr="000000"/>
                </a:solidFill>
              </a:rPr>
              <a:t>When analyzing</a:t>
            </a:r>
            <a:r>
              <a:rPr lang="en-US" sz="1800" b="0" baseline="0">
                <a:solidFill>
                  <a:sysClr val="windowText" lastClr="000000"/>
                </a:solidFill>
              </a:rPr>
              <a:t> data from callers who used the phone tree for PH Services:</a:t>
            </a:r>
          </a:p>
          <a:p>
            <a:pPr algn="l">
              <a:defRPr sz="1800"/>
            </a:pPr>
            <a:r>
              <a:rPr lang="en-US" sz="1800" b="0" baseline="0">
                <a:solidFill>
                  <a:sysClr val="windowText" lastClr="000000"/>
                </a:solidFill>
              </a:rPr>
              <a:t>The </a:t>
            </a:r>
            <a:r>
              <a:rPr lang="en-US" sz="1800" b="1">
                <a:solidFill>
                  <a:schemeClr val="accent5"/>
                </a:solidFill>
              </a:rPr>
              <a:t>Pareto Principle </a:t>
            </a:r>
            <a:r>
              <a:rPr lang="en-US" sz="1800">
                <a:solidFill>
                  <a:schemeClr val="tx1"/>
                </a:solidFill>
              </a:rPr>
              <a:t>told</a:t>
            </a:r>
            <a:r>
              <a:rPr lang="en-US" sz="1800" baseline="0">
                <a:solidFill>
                  <a:schemeClr val="tx1"/>
                </a:solidFill>
              </a:rPr>
              <a:t> us most callers want STD/HIV services, Vitals or other non-TB clinical services.  </a:t>
            </a:r>
            <a:endParaRPr lang="en-US" sz="1800">
              <a:solidFill>
                <a:schemeClr val="tx1"/>
              </a:solidFill>
            </a:endParaRPr>
          </a:p>
        </c:rich>
      </c:tx>
      <c:layout>
        <c:manualLayout>
          <c:xMode val="edge"/>
          <c:yMode val="edge"/>
          <c:x val="8.8487348413367781E-4"/>
          <c:y val="2.7874244977019793E-4"/>
        </c:manualLayout>
      </c:layout>
      <c:overlay val="0"/>
      <c:spPr>
        <a:noFill/>
        <a:ln>
          <a:noFill/>
        </a:ln>
        <a:effectLst/>
      </c:spPr>
      <c:txPr>
        <a:bodyPr rot="0" spcFirstLastPara="1" vertOverflow="ellipsis" vert="horz" wrap="square" anchor="ctr" anchorCtr="1"/>
        <a:lstStyle/>
        <a:p>
          <a:pPr algn="l">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039175572407727"/>
          <c:y val="0.21520430033582047"/>
          <c:w val="0.8505357258697912"/>
          <c:h val="0.72369929741315075"/>
        </c:manualLayout>
      </c:layout>
      <c:barChart>
        <c:barDir val="col"/>
        <c:grouping val="clustered"/>
        <c:varyColors val="0"/>
        <c:ser>
          <c:idx val="0"/>
          <c:order val="0"/>
          <c:tx>
            <c:strRef>
              <c:f>Sheet1!$B$36:$B$41</c:f>
              <c:strCache>
                <c:ptCount val="6"/>
                <c:pt idx="0">
                  <c:v>126</c:v>
                </c:pt>
                <c:pt idx="1">
                  <c:v>73</c:v>
                </c:pt>
                <c:pt idx="2">
                  <c:v>55</c:v>
                </c:pt>
                <c:pt idx="3">
                  <c:v>31</c:v>
                </c:pt>
                <c:pt idx="4">
                  <c:v>26</c:v>
                </c:pt>
                <c:pt idx="5">
                  <c:v>6</c:v>
                </c:pt>
              </c:strCache>
            </c:strRef>
          </c:tx>
          <c:spPr>
            <a:solidFill>
              <a:schemeClr val="accent5"/>
            </a:solidFill>
            <a:ln>
              <a:solidFill>
                <a:schemeClr val="tx1"/>
              </a:solidFill>
            </a:ln>
            <a:effectLst/>
          </c:spPr>
          <c:invertIfNegative val="0"/>
          <c:dPt>
            <c:idx val="3"/>
            <c:invertIfNegative val="0"/>
            <c:bubble3D val="0"/>
            <c:spPr>
              <a:solidFill>
                <a:schemeClr val="bg2">
                  <a:lumMod val="75000"/>
                </a:schemeClr>
              </a:solidFill>
              <a:ln>
                <a:solidFill>
                  <a:schemeClr val="tx1"/>
                </a:solidFill>
              </a:ln>
              <a:effectLst/>
            </c:spPr>
          </c:dPt>
          <c:dPt>
            <c:idx val="4"/>
            <c:invertIfNegative val="0"/>
            <c:bubble3D val="0"/>
            <c:spPr>
              <a:solidFill>
                <a:schemeClr val="bg2">
                  <a:lumMod val="75000"/>
                </a:schemeClr>
              </a:solidFill>
              <a:ln>
                <a:solidFill>
                  <a:schemeClr val="tx1"/>
                </a:solidFill>
              </a:ln>
              <a:effectLst/>
            </c:spPr>
          </c:dPt>
          <c:dPt>
            <c:idx val="5"/>
            <c:invertIfNegative val="0"/>
            <c:bubble3D val="0"/>
            <c:spPr>
              <a:solidFill>
                <a:schemeClr val="bg2">
                  <a:lumMod val="75000"/>
                </a:schemeClr>
              </a:solidFill>
              <a:ln>
                <a:solidFill>
                  <a:schemeClr val="tx1"/>
                </a:solidFill>
              </a:ln>
              <a:effectLst/>
            </c:spPr>
          </c:dPt>
          <c:cat>
            <c:strRef>
              <c:f>Sheet1!$A$36:$A$41</c:f>
              <c:strCache>
                <c:ptCount val="6"/>
                <c:pt idx="0">
                  <c:v>STD/HIV</c:v>
                </c:pt>
                <c:pt idx="1">
                  <c:v>Vitals</c:v>
                </c:pt>
                <c:pt idx="2">
                  <c:v>Other Clinical Services</c:v>
                </c:pt>
                <c:pt idx="3">
                  <c:v>TB</c:v>
                </c:pt>
                <c:pt idx="4">
                  <c:v>Admin</c:v>
                </c:pt>
                <c:pt idx="5">
                  <c:v>Community Health</c:v>
                </c:pt>
              </c:strCache>
            </c:strRef>
          </c:cat>
          <c:val>
            <c:numRef>
              <c:f>Sheet1!$B$36:$B$41</c:f>
              <c:numCache>
                <c:formatCode>General</c:formatCode>
                <c:ptCount val="6"/>
                <c:pt idx="0">
                  <c:v>126</c:v>
                </c:pt>
                <c:pt idx="1">
                  <c:v>73</c:v>
                </c:pt>
                <c:pt idx="2">
                  <c:v>55</c:v>
                </c:pt>
                <c:pt idx="3">
                  <c:v>31</c:v>
                </c:pt>
                <c:pt idx="4">
                  <c:v>26</c:v>
                </c:pt>
                <c:pt idx="5">
                  <c:v>6</c:v>
                </c:pt>
              </c:numCache>
            </c:numRef>
          </c:val>
        </c:ser>
        <c:dLbls>
          <c:showLegendKey val="0"/>
          <c:showVal val="0"/>
          <c:showCatName val="0"/>
          <c:showSerName val="0"/>
          <c:showPercent val="0"/>
          <c:showBubbleSize val="0"/>
        </c:dLbls>
        <c:gapWidth val="0"/>
        <c:overlap val="-27"/>
        <c:axId val="337397256"/>
        <c:axId val="337400000"/>
      </c:barChart>
      <c:lineChart>
        <c:grouping val="standard"/>
        <c:varyColors val="0"/>
        <c:ser>
          <c:idx val="1"/>
          <c:order val="1"/>
          <c:tx>
            <c:strRef>
              <c:f>Sheet1!$D$1</c:f>
              <c:strCache>
                <c:ptCount val="1"/>
                <c:pt idx="0">
                  <c:v>Cumulative percentage</c:v>
                </c:pt>
              </c:strCache>
            </c:strRef>
          </c:tx>
          <c:spPr>
            <a:ln w="28575" cap="rnd">
              <a:solidFill>
                <a:schemeClr val="accent6"/>
              </a:solidFill>
              <a:round/>
            </a:ln>
            <a:effectLst/>
          </c:spPr>
          <c:marker>
            <c:symbol val="circle"/>
            <c:size val="10"/>
            <c:spPr>
              <a:solidFill>
                <a:schemeClr val="accent6"/>
              </a:solidFill>
              <a:ln w="9525">
                <a:noFill/>
              </a:ln>
              <a:effectLst/>
            </c:spPr>
          </c:marker>
          <c:cat>
            <c:strRef>
              <c:f>Sheet1!$A$36:$A$41</c:f>
              <c:strCache>
                <c:ptCount val="6"/>
                <c:pt idx="0">
                  <c:v>STD/HIV</c:v>
                </c:pt>
                <c:pt idx="1">
                  <c:v>Vitals</c:v>
                </c:pt>
                <c:pt idx="2">
                  <c:v>Other Clinical Services</c:v>
                </c:pt>
                <c:pt idx="3">
                  <c:v>TB</c:v>
                </c:pt>
                <c:pt idx="4">
                  <c:v>Admin</c:v>
                </c:pt>
                <c:pt idx="5">
                  <c:v>Community Health</c:v>
                </c:pt>
              </c:strCache>
            </c:strRef>
          </c:cat>
          <c:val>
            <c:numRef>
              <c:f>Sheet1!$D$36:$D$41</c:f>
              <c:numCache>
                <c:formatCode>0%</c:formatCode>
                <c:ptCount val="6"/>
                <c:pt idx="0">
                  <c:v>0.39747634069400634</c:v>
                </c:pt>
                <c:pt idx="1">
                  <c:v>0.62776025236593058</c:v>
                </c:pt>
                <c:pt idx="2">
                  <c:v>0.80126182965299686</c:v>
                </c:pt>
                <c:pt idx="3">
                  <c:v>0.89905362776025233</c:v>
                </c:pt>
                <c:pt idx="4">
                  <c:v>0.98107255520504733</c:v>
                </c:pt>
                <c:pt idx="5">
                  <c:v>1</c:v>
                </c:pt>
              </c:numCache>
            </c:numRef>
          </c:val>
          <c:smooth val="0"/>
        </c:ser>
        <c:dLbls>
          <c:showLegendKey val="0"/>
          <c:showVal val="0"/>
          <c:showCatName val="0"/>
          <c:showSerName val="0"/>
          <c:showPercent val="0"/>
          <c:showBubbleSize val="0"/>
        </c:dLbls>
        <c:marker val="1"/>
        <c:smooth val="0"/>
        <c:axId val="337400392"/>
        <c:axId val="337395688"/>
      </c:lineChart>
      <c:catAx>
        <c:axId val="3373972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37400000"/>
        <c:crosses val="autoZero"/>
        <c:auto val="1"/>
        <c:lblAlgn val="ctr"/>
        <c:lblOffset val="100"/>
        <c:noMultiLvlLbl val="0"/>
      </c:catAx>
      <c:valAx>
        <c:axId val="337400000"/>
        <c:scaling>
          <c:orientation val="minMax"/>
          <c:max val="32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397256"/>
        <c:crosses val="autoZero"/>
        <c:crossBetween val="between"/>
      </c:valAx>
      <c:valAx>
        <c:axId val="337395688"/>
        <c:scaling>
          <c:orientation val="minMax"/>
          <c:max val="1"/>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400392"/>
        <c:crosses val="max"/>
        <c:crossBetween val="between"/>
      </c:valAx>
      <c:catAx>
        <c:axId val="337400392"/>
        <c:scaling>
          <c:orientation val="minMax"/>
        </c:scaling>
        <c:delete val="1"/>
        <c:axPos val="b"/>
        <c:numFmt formatCode="General" sourceLinked="1"/>
        <c:majorTickMark val="none"/>
        <c:minorTickMark val="none"/>
        <c:tickLblPos val="nextTo"/>
        <c:crossAx val="33739568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609599</xdr:colOff>
      <xdr:row>0</xdr:row>
      <xdr:rowOff>9525</xdr:rowOff>
    </xdr:from>
    <xdr:to>
      <xdr:col>19</xdr:col>
      <xdr:colOff>514350</xdr:colOff>
      <xdr:row>31</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33</xdr:row>
      <xdr:rowOff>0</xdr:rowOff>
    </xdr:from>
    <xdr:to>
      <xdr:col>19</xdr:col>
      <xdr:colOff>457200</xdr:colOff>
      <xdr:row>54</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130968</xdr:colOff>
      <xdr:row>11</xdr:row>
      <xdr:rowOff>166688</xdr:rowOff>
    </xdr:from>
    <xdr:to>
      <xdr:col>16</xdr:col>
      <xdr:colOff>142875</xdr:colOff>
      <xdr:row>20</xdr:row>
      <xdr:rowOff>71438</xdr:rowOff>
    </xdr:to>
    <xdr:sp macro="" textlink="">
      <xdr:nvSpPr>
        <xdr:cNvPr id="4" name="Rectangular Callout 3"/>
        <xdr:cNvSpPr/>
      </xdr:nvSpPr>
      <xdr:spPr>
        <a:xfrm>
          <a:off x="8120062" y="2643188"/>
          <a:ext cx="3655219" cy="1619250"/>
        </a:xfrm>
        <a:prstGeom prst="wedgeRectCallout">
          <a:avLst>
            <a:gd name="adj1" fmla="val -52754"/>
            <a:gd name="adj2" fmla="val 7053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US" sz="1200"/>
            <a:t>Since both TB and Child</a:t>
          </a:r>
          <a:r>
            <a:rPr lang="en-US" sz="1200" baseline="0"/>
            <a:t> Immunizations had the same frequency of calls and there's no reason to prioritize one over the other, we made sure to address them both.  Similarly, we didn't try to address the "Misc/other" category because it was really a compilation of a bunch of single frequencies.  These are examples of how you might need to apply some content specific reasoning when analyzing your results.  </a:t>
          </a:r>
          <a:endParaRPr lang="en-US" sz="12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0.1</cdr:x>
      <cdr:y>0.29052</cdr:y>
    </cdr:from>
    <cdr:to>
      <cdr:x>0.33131</cdr:x>
      <cdr:y>0.77374</cdr:y>
    </cdr:to>
    <cdr:sp macro="" textlink="">
      <cdr:nvSpPr>
        <cdr:cNvPr id="2" name="Rectangle 1"/>
        <cdr:cNvSpPr/>
      </cdr:nvSpPr>
      <cdr:spPr>
        <a:xfrm xmlns:a="http://schemas.openxmlformats.org/drawingml/2006/main">
          <a:off x="901303" y="1865095"/>
          <a:ext cx="2084786" cy="3102192"/>
        </a:xfrm>
        <a:prstGeom xmlns:a="http://schemas.openxmlformats.org/drawingml/2006/main" prst="rect">
          <a:avLst/>
        </a:prstGeom>
        <a:noFill xmlns:a="http://schemas.openxmlformats.org/drawingml/2006/main"/>
        <a:ln xmlns:a="http://schemas.openxmlformats.org/drawingml/2006/main" w="28575">
          <a:solidFill>
            <a:schemeClr val="accent5"/>
          </a:solidFill>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solidFill>
              <a:schemeClr val="accent5"/>
            </a:solidFil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cdr:x>
      <cdr:y>0.35371</cdr:y>
    </cdr:from>
    <cdr:to>
      <cdr:x>0.45387</cdr:x>
      <cdr:y>0.94432</cdr:y>
    </cdr:to>
    <cdr:sp macro="" textlink="">
      <cdr:nvSpPr>
        <cdr:cNvPr id="2" name="Rectangle 1"/>
        <cdr:cNvSpPr/>
      </cdr:nvSpPr>
      <cdr:spPr>
        <a:xfrm xmlns:a="http://schemas.openxmlformats.org/drawingml/2006/main">
          <a:off x="894874" y="1543050"/>
          <a:ext cx="3166689" cy="2576512"/>
        </a:xfrm>
        <a:prstGeom xmlns:a="http://schemas.openxmlformats.org/drawingml/2006/main" prst="rect">
          <a:avLst/>
        </a:prstGeom>
        <a:noFill xmlns:a="http://schemas.openxmlformats.org/drawingml/2006/main"/>
        <a:ln xmlns:a="http://schemas.openxmlformats.org/drawingml/2006/main" w="28575">
          <a:solidFill>
            <a:schemeClr val="accent5"/>
          </a:solidFill>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solidFill>
              <a:schemeClr val="accent5"/>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abSelected="1" zoomScale="80" zoomScaleNormal="80" workbookViewId="0">
      <selection activeCell="W26" sqref="W26"/>
    </sheetView>
  </sheetViews>
  <sheetFormatPr defaultRowHeight="15" x14ac:dyDescent="0.25"/>
  <cols>
    <col min="1" max="1" width="32.7109375" customWidth="1"/>
    <col min="3" max="3" width="11.5703125" customWidth="1"/>
    <col min="4" max="4" width="11.85546875" customWidth="1"/>
  </cols>
  <sheetData>
    <row r="1" spans="1:4" ht="30" x14ac:dyDescent="0.25">
      <c r="A1" s="9" t="s">
        <v>20</v>
      </c>
      <c r="B1" s="9" t="s">
        <v>1</v>
      </c>
      <c r="C1" s="8" t="s">
        <v>13</v>
      </c>
      <c r="D1" s="8" t="s">
        <v>15</v>
      </c>
    </row>
    <row r="2" spans="1:4" x14ac:dyDescent="0.25">
      <c r="A2" s="2" t="s">
        <v>0</v>
      </c>
      <c r="B2" s="1">
        <v>67</v>
      </c>
      <c r="C2" s="3">
        <f>B2</f>
        <v>67</v>
      </c>
      <c r="D2" s="4">
        <f>C2/$B$17</f>
        <v>0.49264705882352944</v>
      </c>
    </row>
    <row r="3" spans="1:4" ht="30" x14ac:dyDescent="0.25">
      <c r="A3" s="5" t="s">
        <v>23</v>
      </c>
      <c r="B3" s="1">
        <v>13</v>
      </c>
      <c r="C3" s="3">
        <f>C2+B3</f>
        <v>80</v>
      </c>
      <c r="D3" s="4">
        <f t="shared" ref="D3:D16" si="0">C3/$B$17</f>
        <v>0.58823529411764708</v>
      </c>
    </row>
    <row r="4" spans="1:4" x14ac:dyDescent="0.25">
      <c r="A4" s="2" t="s">
        <v>22</v>
      </c>
      <c r="B4" s="1">
        <v>12</v>
      </c>
      <c r="C4" s="3">
        <f t="shared" ref="C4:C16" si="1">C3+B4</f>
        <v>92</v>
      </c>
      <c r="D4" s="4">
        <f t="shared" si="0"/>
        <v>0.67647058823529416</v>
      </c>
    </row>
    <row r="5" spans="1:4" x14ac:dyDescent="0.25">
      <c r="A5" s="2" t="s">
        <v>16</v>
      </c>
      <c r="B5" s="1">
        <v>10</v>
      </c>
      <c r="C5" s="3">
        <f t="shared" si="1"/>
        <v>102</v>
      </c>
      <c r="D5" s="4">
        <f t="shared" si="0"/>
        <v>0.75</v>
      </c>
    </row>
    <row r="6" spans="1:4" x14ac:dyDescent="0.25">
      <c r="A6" s="2" t="s">
        <v>2</v>
      </c>
      <c r="B6" s="1">
        <v>10</v>
      </c>
      <c r="C6" s="3">
        <f t="shared" si="1"/>
        <v>112</v>
      </c>
      <c r="D6" s="4">
        <f t="shared" si="0"/>
        <v>0.82352941176470584</v>
      </c>
    </row>
    <row r="7" spans="1:4" x14ac:dyDescent="0.25">
      <c r="A7" s="2" t="s">
        <v>3</v>
      </c>
      <c r="B7" s="1">
        <v>5</v>
      </c>
      <c r="C7" s="3">
        <f t="shared" si="1"/>
        <v>117</v>
      </c>
      <c r="D7" s="4">
        <f t="shared" si="0"/>
        <v>0.86029411764705888</v>
      </c>
    </row>
    <row r="8" spans="1:4" x14ac:dyDescent="0.25">
      <c r="A8" s="2" t="s">
        <v>4</v>
      </c>
      <c r="B8" s="1">
        <v>5</v>
      </c>
      <c r="C8" s="3">
        <f t="shared" si="1"/>
        <v>122</v>
      </c>
      <c r="D8" s="4">
        <f t="shared" si="0"/>
        <v>0.8970588235294118</v>
      </c>
    </row>
    <row r="9" spans="1:4" x14ac:dyDescent="0.25">
      <c r="A9" s="2" t="s">
        <v>5</v>
      </c>
      <c r="B9" s="1">
        <v>3</v>
      </c>
      <c r="C9" s="3">
        <f t="shared" si="1"/>
        <v>125</v>
      </c>
      <c r="D9" s="4">
        <f t="shared" si="0"/>
        <v>0.91911764705882348</v>
      </c>
    </row>
    <row r="10" spans="1:4" x14ac:dyDescent="0.25">
      <c r="A10" s="2" t="s">
        <v>6</v>
      </c>
      <c r="B10" s="1">
        <v>3</v>
      </c>
      <c r="C10" s="3">
        <f t="shared" si="1"/>
        <v>128</v>
      </c>
      <c r="D10" s="4">
        <f t="shared" si="0"/>
        <v>0.94117647058823528</v>
      </c>
    </row>
    <row r="11" spans="1:4" x14ac:dyDescent="0.25">
      <c r="A11" s="2" t="s">
        <v>7</v>
      </c>
      <c r="B11" s="1">
        <v>3</v>
      </c>
      <c r="C11" s="3">
        <f t="shared" si="1"/>
        <v>131</v>
      </c>
      <c r="D11" s="4">
        <f t="shared" si="0"/>
        <v>0.96323529411764708</v>
      </c>
    </row>
    <row r="12" spans="1:4" x14ac:dyDescent="0.25">
      <c r="A12" s="2" t="s">
        <v>8</v>
      </c>
      <c r="B12" s="1">
        <v>1</v>
      </c>
      <c r="C12" s="3">
        <f t="shared" si="1"/>
        <v>132</v>
      </c>
      <c r="D12" s="4">
        <f t="shared" si="0"/>
        <v>0.97058823529411764</v>
      </c>
    </row>
    <row r="13" spans="1:4" x14ac:dyDescent="0.25">
      <c r="A13" s="2" t="s">
        <v>9</v>
      </c>
      <c r="B13" s="1">
        <v>1</v>
      </c>
      <c r="C13" s="3">
        <f t="shared" si="1"/>
        <v>133</v>
      </c>
      <c r="D13" s="4">
        <f t="shared" si="0"/>
        <v>0.9779411764705882</v>
      </c>
    </row>
    <row r="14" spans="1:4" x14ac:dyDescent="0.25">
      <c r="A14" s="2" t="s">
        <v>10</v>
      </c>
      <c r="B14" s="1">
        <v>1</v>
      </c>
      <c r="C14" s="3">
        <f t="shared" si="1"/>
        <v>134</v>
      </c>
      <c r="D14" s="4">
        <f t="shared" si="0"/>
        <v>0.98529411764705888</v>
      </c>
    </row>
    <row r="15" spans="1:4" x14ac:dyDescent="0.25">
      <c r="A15" s="2" t="s">
        <v>11</v>
      </c>
      <c r="B15" s="1">
        <v>1</v>
      </c>
      <c r="C15" s="3">
        <f t="shared" si="1"/>
        <v>135</v>
      </c>
      <c r="D15" s="4">
        <f t="shared" si="0"/>
        <v>0.99264705882352944</v>
      </c>
    </row>
    <row r="16" spans="1:4" x14ac:dyDescent="0.25">
      <c r="A16" s="2" t="s">
        <v>12</v>
      </c>
      <c r="B16" s="1">
        <v>1</v>
      </c>
      <c r="C16" s="3">
        <f t="shared" si="1"/>
        <v>136</v>
      </c>
      <c r="D16" s="4">
        <f t="shared" si="0"/>
        <v>1</v>
      </c>
    </row>
    <row r="17" spans="1:2" x14ac:dyDescent="0.25">
      <c r="A17" s="6" t="s">
        <v>14</v>
      </c>
      <c r="B17" s="7">
        <f>SUM(B2:B16)</f>
        <v>136</v>
      </c>
    </row>
    <row r="18" spans="1:2" x14ac:dyDescent="0.25">
      <c r="A18" s="10"/>
      <c r="B18" s="11"/>
    </row>
    <row r="35" spans="1:4" ht="30" x14ac:dyDescent="0.25">
      <c r="A35" s="9" t="s">
        <v>21</v>
      </c>
      <c r="B35" s="9" t="s">
        <v>1</v>
      </c>
      <c r="C35" s="8" t="s">
        <v>13</v>
      </c>
      <c r="D35" s="8" t="s">
        <v>15</v>
      </c>
    </row>
    <row r="36" spans="1:4" x14ac:dyDescent="0.25">
      <c r="A36" s="5" t="s">
        <v>0</v>
      </c>
      <c r="B36" s="3">
        <v>126</v>
      </c>
      <c r="C36" s="12">
        <f>B36</f>
        <v>126</v>
      </c>
      <c r="D36" s="4">
        <f>C36/$B$42</f>
        <v>0.39747634069400634</v>
      </c>
    </row>
    <row r="37" spans="1:4" x14ac:dyDescent="0.25">
      <c r="A37" s="5" t="s">
        <v>6</v>
      </c>
      <c r="B37" s="3">
        <v>73</v>
      </c>
      <c r="C37" s="12">
        <f>C36+B37</f>
        <v>199</v>
      </c>
      <c r="D37" s="4">
        <f>C37/$B$42</f>
        <v>0.62776025236593058</v>
      </c>
    </row>
    <row r="38" spans="1:4" x14ac:dyDescent="0.25">
      <c r="A38" s="5" t="s">
        <v>17</v>
      </c>
      <c r="B38" s="3">
        <v>55</v>
      </c>
      <c r="C38" s="12">
        <f t="shared" ref="C38:C41" si="2">C37+B38</f>
        <v>254</v>
      </c>
      <c r="D38" s="4">
        <f>C38/$B$42</f>
        <v>0.80126182965299686</v>
      </c>
    </row>
    <row r="39" spans="1:4" x14ac:dyDescent="0.25">
      <c r="A39" s="5" t="s">
        <v>16</v>
      </c>
      <c r="B39" s="3">
        <v>31</v>
      </c>
      <c r="C39" s="12">
        <f t="shared" si="2"/>
        <v>285</v>
      </c>
      <c r="D39" s="4">
        <f>C39/$B$42</f>
        <v>0.89905362776025233</v>
      </c>
    </row>
    <row r="40" spans="1:4" x14ac:dyDescent="0.25">
      <c r="A40" s="5" t="s">
        <v>18</v>
      </c>
      <c r="B40" s="3">
        <v>26</v>
      </c>
      <c r="C40" s="12">
        <f t="shared" si="2"/>
        <v>311</v>
      </c>
      <c r="D40" s="4">
        <f>C40/$B$42</f>
        <v>0.98107255520504733</v>
      </c>
    </row>
    <row r="41" spans="1:4" x14ac:dyDescent="0.25">
      <c r="A41" s="5" t="s">
        <v>19</v>
      </c>
      <c r="B41" s="3">
        <v>6</v>
      </c>
      <c r="C41" s="12">
        <f t="shared" si="2"/>
        <v>317</v>
      </c>
      <c r="D41" s="4">
        <f>C41/$B$42</f>
        <v>1</v>
      </c>
    </row>
    <row r="42" spans="1:4" x14ac:dyDescent="0.25">
      <c r="A42" s="6" t="s">
        <v>14</v>
      </c>
      <c r="B42" s="7">
        <f>SUM(B36:B41)</f>
        <v>317</v>
      </c>
    </row>
  </sheetData>
  <sortState ref="A35:B41">
    <sortCondition descending="1" ref="B20"/>
  </sortState>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97700B866FC844801A85F847B1557E" ma:contentTypeVersion="0" ma:contentTypeDescription="Create a new document." ma:contentTypeScope="" ma:versionID="109aad17530574b1f0d7cce5e50db94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7FE45B3E-B0B4-4B33-82AF-843EC9F3695E}"/>
</file>

<file path=customXml/itemProps2.xml><?xml version="1.0" encoding="utf-8"?>
<ds:datastoreItem xmlns:ds="http://schemas.openxmlformats.org/officeDocument/2006/customXml" ds:itemID="{B0F89C53-6761-46B6-9F7C-29B9B87FCF55}"/>
</file>

<file path=customXml/itemProps3.xml><?xml version="1.0" encoding="utf-8"?>
<ds:datastoreItem xmlns:ds="http://schemas.openxmlformats.org/officeDocument/2006/customXml" ds:itemID="{4584403E-8216-42B9-A124-7BD163608C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Maricopa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Henry - PHSX</dc:creator>
  <cp:lastModifiedBy>Becky Henry - PHSX</cp:lastModifiedBy>
  <dcterms:created xsi:type="dcterms:W3CDTF">2017-07-20T23:13:50Z</dcterms:created>
  <dcterms:modified xsi:type="dcterms:W3CDTF">2017-07-21T18:30:13Z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0x010100C697700B866FC844801A85F847B1557E</vt:lpwstr>
  </property>
</Properties>
</file>