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15" yWindow="-15" windowWidth="19440" windowHeight="15600" tabRatio="801" firstSheet="5" activeTab="14"/>
  </bookViews>
  <sheets>
    <sheet name="Instructions" sheetId="25975" r:id="rId1"/>
    <sheet name="Domain 1" sheetId="3" r:id="rId2"/>
    <sheet name="Domain 2" sheetId="4" r:id="rId3"/>
    <sheet name="Domain 3" sheetId="5" r:id="rId4"/>
    <sheet name="Domain 4" sheetId="6" r:id="rId5"/>
    <sheet name="Domain 5" sheetId="7" r:id="rId6"/>
    <sheet name="Domain 6" sheetId="8" r:id="rId7"/>
    <sheet name="Domain 7" sheetId="9" r:id="rId8"/>
    <sheet name="Domain 8" sheetId="10" r:id="rId9"/>
    <sheet name="Domain 9" sheetId="11" r:id="rId10"/>
    <sheet name="Domain 10" sheetId="12" r:id="rId11"/>
    <sheet name="Domain 11" sheetId="25978" r:id="rId12"/>
    <sheet name="Domain 12" sheetId="25977" r:id="rId13"/>
    <sheet name="Summary Table" sheetId="25972" r:id="rId14"/>
    <sheet name="Your Radar Chart" sheetId="14" r:id="rId15"/>
  </sheet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8" i="9" l="1"/>
  <c r="D14" i="3"/>
  <c r="D19" i="3"/>
  <c r="D24" i="3"/>
  <c r="D8" i="3"/>
  <c r="D25" i="3"/>
  <c r="D7" i="12"/>
  <c r="D13" i="12"/>
  <c r="D14" i="12"/>
  <c r="D12" i="25978"/>
  <c r="D19" i="25978"/>
  <c r="D20" i="25978"/>
  <c r="D18" i="25977"/>
  <c r="D7" i="25977"/>
  <c r="D12" i="25977"/>
  <c r="D19" i="25977"/>
  <c r="D10" i="4"/>
  <c r="D16" i="4"/>
  <c r="D23" i="4"/>
  <c r="D29" i="4"/>
  <c r="D30" i="4"/>
  <c r="D15" i="5"/>
  <c r="D7" i="5"/>
  <c r="D16" i="5"/>
  <c r="D7" i="6"/>
  <c r="D12" i="6"/>
  <c r="D13" i="6"/>
  <c r="D26" i="7"/>
  <c r="D8" i="7"/>
  <c r="D15" i="7"/>
  <c r="D21" i="7"/>
  <c r="D27" i="7"/>
  <c r="D21" i="8"/>
  <c r="D7" i="8"/>
  <c r="D13" i="8"/>
  <c r="D22" i="8"/>
  <c r="D14" i="9"/>
  <c r="D15" i="9"/>
  <c r="D6" i="10"/>
  <c r="D11" i="10"/>
  <c r="D12" i="10"/>
  <c r="D10" i="11"/>
  <c r="D15" i="11"/>
  <c r="D16" i="11"/>
  <c r="C12" i="25972"/>
  <c r="C13" i="25972"/>
  <c r="C2" i="25972"/>
  <c r="C3" i="25972"/>
  <c r="C4" i="25972"/>
  <c r="C5" i="25972"/>
  <c r="C6" i="25972"/>
  <c r="C7" i="25972"/>
  <c r="C8" i="25972"/>
  <c r="C9" i="25972"/>
  <c r="C10" i="25972"/>
  <c r="C11" i="25972"/>
</calcChain>
</file>

<file path=xl/sharedStrings.xml><?xml version="1.0" encoding="utf-8"?>
<sst xmlns="http://schemas.openxmlformats.org/spreadsheetml/2006/main" count="442" uniqueCount="324">
  <si>
    <t>Mean Score for Standard 2.2</t>
  </si>
  <si>
    <t>Mean Score for Standard 1.2</t>
  </si>
  <si>
    <t>Mean Score for Standard 6.2</t>
  </si>
  <si>
    <t>Mean Score for Standard 5.3</t>
  </si>
  <si>
    <t>Mean Score for Standard 6.3</t>
  </si>
  <si>
    <t>Mean Score for Standard 9.2</t>
  </si>
  <si>
    <t>Mean Score for Standard 7.1</t>
  </si>
  <si>
    <t>Mean Score for Standard 7.2</t>
  </si>
  <si>
    <t>Mean Score for Standard 2.1</t>
  </si>
  <si>
    <t>Mean Score for Standard 4.2</t>
  </si>
  <si>
    <t>Mean Score for Standard 5.2</t>
  </si>
  <si>
    <t>Measure</t>
  </si>
  <si>
    <t>Documentation/Guidance</t>
  </si>
  <si>
    <t>Score</t>
  </si>
  <si>
    <t>Agency Notes</t>
  </si>
  <si>
    <t>Mean Score for Standard 3.1</t>
  </si>
  <si>
    <t>Mean Score for Standard 4.1</t>
  </si>
  <si>
    <t>Mean Score for Standard 3.2</t>
  </si>
  <si>
    <t>Mean Score for Standard 1.1</t>
  </si>
  <si>
    <t>Mean Score for Standard 5.1</t>
  </si>
  <si>
    <t>Mean Score for Standard 2.4</t>
  </si>
  <si>
    <t>Mean Score for Standard 2.3</t>
  </si>
  <si>
    <t>Mean Score for Standard 10.2</t>
  </si>
  <si>
    <t>Mean Score for Domain 6</t>
  </si>
  <si>
    <t>Mean Score</t>
  </si>
  <si>
    <t>PHAB Standards Section</t>
  </si>
  <si>
    <t>Policies &amp; Planning</t>
  </si>
  <si>
    <t>Access to Services</t>
  </si>
  <si>
    <t>Evaluation &amp; QI</t>
  </si>
  <si>
    <t>Part/Essential Service/Domain</t>
  </si>
  <si>
    <r>
      <t xml:space="preserve">If you have </t>
    </r>
    <r>
      <rPr>
        <b/>
        <sz val="11"/>
        <rFont val="Gill Sans"/>
      </rPr>
      <t>questions or suggestions</t>
    </r>
    <r>
      <rPr>
        <sz val="11"/>
        <rFont val="Gill Sans"/>
      </rPr>
      <t>, contact: Nancy Young, Executive Director, Institute for Wisconsin's Health, Inc.  nyoung@instituteforwihealth.org</t>
    </r>
  </si>
  <si>
    <t>Domain 4</t>
  </si>
  <si>
    <t>Domain 5</t>
  </si>
  <si>
    <t>Domain 6</t>
  </si>
  <si>
    <t>Domain 7</t>
  </si>
  <si>
    <t>Domain 8</t>
  </si>
  <si>
    <t>Domain 9</t>
  </si>
  <si>
    <t>Domain 10</t>
  </si>
  <si>
    <t>Community Assessment</t>
  </si>
  <si>
    <t>Investigation</t>
  </si>
  <si>
    <t>Community Engagement</t>
  </si>
  <si>
    <t>Enforcement</t>
  </si>
  <si>
    <t>Workforce</t>
  </si>
  <si>
    <t>Evidence Base</t>
  </si>
  <si>
    <t>Mean Score for Domain 4</t>
  </si>
  <si>
    <r>
      <t xml:space="preserve">Scoring Key    </t>
    </r>
    <r>
      <rPr>
        <sz val="11"/>
        <rFont val="Gill Sans"/>
      </rPr>
      <t xml:space="preserve"> 0=No Capacity      1= Minmal Capacity      2= Moderate Capacity 3=Significant Capacity       4= Optimal Capacity</t>
    </r>
  </si>
  <si>
    <t>Mean Score for Domain 2</t>
  </si>
  <si>
    <t>Mean Score for Domain 1</t>
  </si>
  <si>
    <t>Mean Score for Domain 3</t>
  </si>
  <si>
    <t>Mean Score for Domain 5</t>
  </si>
  <si>
    <t>Mean Score for Domain 7</t>
  </si>
  <si>
    <t>Mean Score for Domain 8</t>
  </si>
  <si>
    <t>Mean Score for Domain 9</t>
  </si>
  <si>
    <t>Mean Score for Domain 10</t>
  </si>
  <si>
    <t>1.2.4 Local: Provide reports of primary and secondary data to the state health department and Tribal health departments in the state</t>
  </si>
  <si>
    <t>1.3.1 All: Analyze and draw conclusions from public health data</t>
  </si>
  <si>
    <t>Required Documentation</t>
  </si>
  <si>
    <t>1.4.1 All: Use data to recommend and inform public health policy, processes, programs and/or interventions</t>
  </si>
  <si>
    <t>1. Documentation that the community health assessment has been distributed to partner organizations
2. Documentation that the community health assessment and/or its findings have been made available to the population of the jurisdiction served by the health department</t>
  </si>
  <si>
    <t>2.2.2 All: Demonstrate a process for determining when the All Hazards Emergency Operations Plan (EOP) will be implemented</t>
  </si>
  <si>
    <t>1. Documented aggregated primary and secondary data collected and the sources of each
2. Documentation of standardized data collection instruments</t>
  </si>
  <si>
    <t>1. Reports of data to the state health department and to a Tribal health department (if one or more is located in the state)</t>
  </si>
  <si>
    <t>Agency Notes/Documentation Status/Location</t>
  </si>
  <si>
    <t xml:space="preserve"> Domain 2: Investigate health problems and environmental public health hazards to protect the community </t>
  </si>
  <si>
    <t>1. Audits, programmatic evaluations, case reviews or peer reviews of investigation reports against protocols
2. Completed After Action Report (AAR)</t>
  </si>
  <si>
    <t>2.1.4 All: Work collaboratively through established governmental and community partnerships on investigations of reportable/disease outbreaks and environmental public health issues</t>
  </si>
  <si>
    <t>2.1.3 All: Demonstrate capacity to conduct investigations of non-infectious health problems, environmental, and/or occupational public health hazards</t>
  </si>
  <si>
    <t>2.1.1 All: Maintain protocols for investigation process</t>
  </si>
  <si>
    <t>Domain 1</t>
  </si>
  <si>
    <t>Domain 2</t>
  </si>
  <si>
    <t>Domain 3</t>
  </si>
  <si>
    <t>Mean Score for Standard 6.1</t>
  </si>
  <si>
    <t>Mean Score for Standard 1.3</t>
  </si>
  <si>
    <t>Mean Score for Standard 8.1</t>
  </si>
  <si>
    <t>Mean Score for Standard 8.2</t>
  </si>
  <si>
    <t>Mean Score for Standard 9.1</t>
  </si>
  <si>
    <t>Mean Score for Standard 10.1</t>
  </si>
  <si>
    <t xml:space="preserve"> Domain 3: Inform and educate about public health issues and functions   </t>
  </si>
  <si>
    <t>3.1.1 All: Provide information to the public on protecting their health</t>
  </si>
  <si>
    <t xml:space="preserve"> 2.4.2 All: Implement a system to receive and provide health alerts and to coordinate an appropriate public health response</t>
  </si>
  <si>
    <t>3.1.2 All: Implement health promotion strategies to protect the population from preventable health conditions</t>
  </si>
  <si>
    <t>3.2.1 All: Provide information on public health mission, roles, processes, programs and interventions to improve the public’s health</t>
  </si>
  <si>
    <t>3.2.2 All: Establish and maintain communication procedures to provide information outside the health department</t>
  </si>
  <si>
    <t>3.2.3 All: Maintain written risk communication plan</t>
  </si>
  <si>
    <t xml:space="preserve"> Domain 4: Engage with the community to identify and address health problems   </t>
  </si>
  <si>
    <t>Domain 1: Conduct and disseminate assessments focused on population health status and public health issues facing the community</t>
  </si>
  <si>
    <t>1. Established partnerships with other governmental agencies/departments and/or key community stakeholders that play a role in investigations or have direct jurisdiction over investigations
2. Evidence of working with partners to conduct investigations
3. Provision for laboratory testing for notifiable/reportable diseases</t>
  </si>
  <si>
    <t xml:space="preserve">1.1.2 Tribal/Local: Complete a Tribal/local community health assessment </t>
  </si>
  <si>
    <t>1.1.3 All:  Ensure that the community health assessment is accessible to agencies, organizations, and the general public</t>
  </si>
  <si>
    <t>1.2.2 All: Communicate with surveillance sites at least annually</t>
  </si>
  <si>
    <t>1. Processes and/or protocols to maintain the
comprehensive collection, review, and
analysis of data on multiple health
conditions from multiple sources
2. Processes and/or protocols to assure
data are maintained in a secure and
confidential manner
3. Current 24/7contact information
4. Reports of testing 24/7 contact systems</t>
  </si>
  <si>
    <t xml:space="preserve"> Required Documentation</t>
  </si>
  <si>
    <t>Standard 3.1: Provide health education and health promotion policies, programs, processes, and interventions to support prevention and wellness.</t>
  </si>
  <si>
    <t>Standard 4.1: Engage with the public health system and the community in identifying and addressing health problems through collaborative processes</t>
  </si>
  <si>
    <t>1. Documentation of the provision of information on health risks, health behaviors, prevention, or wellness
2. Documentation that indicates how information was gathered from the target group during the development of the educational material/message
3. Documentation of steps taken with Tribal, state, and/or local health departments;
and/or community partners to promote coordinated health education messages</t>
  </si>
  <si>
    <t>1. Documentation of monitoring/tracking public health policies under consideration by the governing entity, individuals, and/or  other entities that set public health policies and practices</t>
  </si>
  <si>
    <t>1. Documentation of the health department’s contributions to deliberations concerning public health policy</t>
  </si>
  <si>
    <t>1. Analytic reports designed to address community public health issues, distributed to specific audiences with proof of distribution</t>
  </si>
  <si>
    <t>1. Data used to inform public health policy, processes, programs and/or interventions</t>
  </si>
  <si>
    <t>1. Completed health data profiles at least every five years 
2. Documented distribution of health profiles to public health system partners, community groups and key stakeholders such as governing entities or community advisory groups, via email and websites, etc.</t>
  </si>
  <si>
    <t>1. Current written protocol that address containment/mitigation of public health problems and environmental public health hazards</t>
  </si>
  <si>
    <t>2.2.3 All: Complete and After Action Report (AAR) following events</t>
  </si>
  <si>
    <t>Standard 2.4: Maintain a plan with policies and procedures required for urgent and non-urgent communications.</t>
  </si>
  <si>
    <t>2.4.1 All: Maintain written protocols for urgent 24/7 communications</t>
  </si>
  <si>
    <t>2.4.3 All: Provide timely communication to the general public during public health emergencies</t>
  </si>
  <si>
    <t>5.2.4 All: Monitor progress on implementation of strategies in the community health improvement plan in collaboration with broad participation from stakeholders and partners</t>
  </si>
  <si>
    <t>Standard 5.2: Conduct a comprehensive planning process resulting in a Tribal/state/community health improvement plan</t>
  </si>
  <si>
    <t>Standard 5.3: Develop and implement a health department organizational strategic plan.</t>
  </si>
  <si>
    <t>5.3.1 All: Conduct a department strategic planning process</t>
  </si>
  <si>
    <t>5.3.2 All: Adopt a department strategic plan</t>
  </si>
  <si>
    <t>Standard 5.4: Maintain an all hazards emergency operations plan.</t>
  </si>
  <si>
    <t>5.4.1 All: Participate in the process for the development and maintenance of an All Hazards Emergency Operations Plan (EOP)</t>
  </si>
  <si>
    <t>5.4.2 All: Adopt and maintain a public health emergency operations plan (EOP)</t>
  </si>
  <si>
    <t xml:space="preserve"> Domain 6: Enforce public health laws</t>
  </si>
  <si>
    <t>Standard 6,1: Review existing laws and work with governing entities and elected/appointed officials to update as needed</t>
  </si>
  <si>
    <t>6.1.1 All: Review laws to determine the need for revisions</t>
  </si>
  <si>
    <t>1. Engagement with members of the community that will be affected by a policy and/or strategy to promote the public’s health</t>
  </si>
  <si>
    <t>1. Engagement of the governing entity, advisory boards, and/or elected officials about policies and/or strategies that will promote the public’s health</t>
  </si>
  <si>
    <t>1. Documentation of consultation, technical assistance, or information provided on models of community engagement</t>
  </si>
  <si>
    <t>1. Documentation of current collaborations that address specific public health issues or populations 
2. List of partner organizations or representation in each collaboration
3. Description of process used to mobilize the Tribal/state/local community</t>
  </si>
  <si>
    <t>Standard 5:1: Serve as a primary and expert resource for establishing and maintaining public health policies, practices, and capacity</t>
  </si>
  <si>
    <t>Standard 2.1: Conduct timely investigations of health problems and environmental public health hazards</t>
  </si>
  <si>
    <t>Standard 7.1: Assess health care service capacity and access to health care services.</t>
  </si>
  <si>
    <t>7.1.1 All: Convene and/or participate in a collaborative process to assess the availability of healthcare services</t>
  </si>
  <si>
    <t>1. A collaborative process to assess availability of health care services
2. Description of partnerships across Tribal, state, and local health departments and the health care system to make comprehensive data available for the purposes of health care access planning</t>
  </si>
  <si>
    <t>7.1.2 All: Identify populations who experience barriers to health care services</t>
  </si>
  <si>
    <t>1. Reports of health care needs of the population
2. Description of the process(s), used for the identification of program gaps and barriers to accessing health care services</t>
  </si>
  <si>
    <t>Standard 7.2: Identify and implement strategies to improve access to healthcare services.</t>
  </si>
  <si>
    <t>7.2.1 All: Convene and/or participate in a collaborative process to establish strategies to improve access to healthcare services</t>
  </si>
  <si>
    <t>1. Documentation of the health department informing policy makers and/or the public about potential public health impacts of policies that are being considered or are in place</t>
  </si>
  <si>
    <t xml:space="preserve"> Domain 5: Develop public health policies and plans   </t>
  </si>
  <si>
    <t>5.2.1 Local: Conduct a  process to develop community health improvement plan</t>
  </si>
  <si>
    <t>5.1.2 All: Engage in activities that contribute to the development and/or modification of public health policy</t>
  </si>
  <si>
    <t>5.2.2 Tribal: Produce a Tribal community health improvement plan as a result of the health improvement process</t>
  </si>
  <si>
    <t>5.2.3 All: Implement elements and strategies of the health improvement plan, in partnership with others</t>
  </si>
  <si>
    <t>1. Reports of actions taken related to implementing strategies to improve health
2. Examples of how the plan was implemented</t>
  </si>
  <si>
    <t>Standard 8.2: Assess staff competencies and address gaps by enabling organizational and individual training and development opportunities.</t>
  </si>
  <si>
    <t>8.2.2 All: Provide leadership and management
development activities</t>
  </si>
  <si>
    <t>1. Documented training/development activities in the past two years
2. Documented participation in courses</t>
  </si>
  <si>
    <t xml:space="preserve">Domain 9: Evaluate and continuously improve health department processes, programs, and interventions   </t>
  </si>
  <si>
    <t>Standard 9.1: Use a performance management system to monitor achievement of organizational objectives</t>
  </si>
  <si>
    <t xml:space="preserve"> Domain 10: Contribute to and apply the evidence base of public health   </t>
  </si>
  <si>
    <t>Standard 10.1: Identify and use the best available evidence for making informed public health practice decisions</t>
  </si>
  <si>
    <t>10.1.1 All: Identify and use applicable evidence-based and/or promising practices when
implementing new or revised processes,
programs and/or interventions</t>
  </si>
  <si>
    <t xml:space="preserve">10.1.2 Tribal/Local: Foster innovation in practice and research </t>
  </si>
  <si>
    <t>6.1.2 All: Inform governing entity and/or
elected/appointed officials of needed
updates/amendments to current laws and/or proposed new laws</t>
  </si>
  <si>
    <t>Standard 6.2: Educate individuals and organizations on the meaning, purpose, and benefit of public health laws and how to comply</t>
  </si>
  <si>
    <t>6.2.1 All: Maintain agency knowledge and apply public health laws in a consistent manner</t>
  </si>
  <si>
    <t>1. Documentation of staff training in laws to support public health interventions and practice within the last two years
2. Documentation of efforts to ensure consistent application of public health laws</t>
  </si>
  <si>
    <t>Standard 6.3: Conduct and monitor public health enforcement activities and coordinate notification of violations among appropriate agencies</t>
  </si>
  <si>
    <t>1. Public access to information about laws and permit/license application processes</t>
  </si>
  <si>
    <t>6.2.2 All:  Ensure that laws and permit/license application requirements are accessible to the public</t>
  </si>
  <si>
    <t xml:space="preserve">Domain 7: Promote strategies to improve access to healthcare services   </t>
  </si>
  <si>
    <t>1. Documentation of availability of expertise (internal or external) for analysis of research</t>
  </si>
  <si>
    <t>1. Documentation of communication of research findings and their public health implications to stakeholders, public health system partners, and/or the public</t>
  </si>
  <si>
    <t>Standard 1.1:  Participate in or conduct a collaborative process resulting in a comprehensive community health assessment</t>
  </si>
  <si>
    <t>1. Participation of representatives of various sectors of the Tribal or local community
2. Regular meetings
3. Description of the process used to identify issues and assets</t>
  </si>
  <si>
    <t>1.3.2 Local: Provide public health data to the community in the form of reports on a variety of public health issues, at least annually</t>
  </si>
  <si>
    <t>2.1.2 Tribal/Local:  Demonstrate capacity to conduct an investigation of an infectious or communicable disease</t>
  </si>
  <si>
    <t>Mean Score for Domain 11</t>
  </si>
  <si>
    <t>Domain 11: Maintain Administrative and Management Capacity</t>
  </si>
  <si>
    <t>Standard 11.1:  Develop and maintain an operational infrastructure to support the performance of public health functions</t>
  </si>
  <si>
    <t>7.2.2 All: Collaborate to implement strategies to
increase access to health care services</t>
  </si>
  <si>
    <t>1. Documentation of collaborative implementation of mechanisms or strategies to assist the public in obtaining access to health care services</t>
  </si>
  <si>
    <t>7.2.3 All: Lead or collaborate in culturally competent initiatives to increase access to health care services for those who may experience barriers due to cultural, language, or literacy differences</t>
  </si>
  <si>
    <t>1. Interventions delivered in a culturally competent manner to populations within the jurisdiction of the health department</t>
  </si>
  <si>
    <t xml:space="preserve"> Domain 8: Maintain a competent public health workforce   </t>
  </si>
  <si>
    <t>Standard 8.1: Encourage the development of a sufficient number of qualified public health workers</t>
  </si>
  <si>
    <t>8.1.1 Tribal/Local: Establish relationships and/or collaborations that promote the development of future public health workers</t>
  </si>
  <si>
    <t>11.1.5 All: Implement and adhere to the health department’s human resources policies and procedures</t>
  </si>
  <si>
    <t>1. Documentation of the recruitment of qualified individuals that reflect the population served
2. Documentation of retention activities conducted
3. Position descriptions, available to staff
4. Description of process to verify staff qualifications
5. Evidence that qualifications have been checked for all staff hired in the last two years</t>
  </si>
  <si>
    <t>11.1.6 All: Use information systems that support the health department mission and workforce by providing infrastructure for data collection/analysis, program management, and communication</t>
  </si>
  <si>
    <t>1. Demonstration of the use of technology to support public health functions
2. Inventory of hardware
3. Inventory of software, including capacity for data analysis, word processing, internet/website</t>
  </si>
  <si>
    <t>Mean Score for Standard 11.1</t>
  </si>
  <si>
    <t>Mean Score for Standard 11.2</t>
  </si>
  <si>
    <t>11.2.1 All: Comply with external requirements for the receipt of program funding</t>
  </si>
  <si>
    <t>1. Audited financial statements
2. Two program reports</t>
  </si>
  <si>
    <t>11.2.2 All: Maintain written agreements with entities providing processes, programs and/or interventions delegated or purchased by the public health department</t>
  </si>
  <si>
    <t>1. Approved health department budget
2. Quarterly financial reports</t>
  </si>
  <si>
    <t>1. Relationships with academic institutions, research centers/institutes
2. Participation in research agenda-setting, practice-based research networks, or other research efforts</t>
  </si>
  <si>
    <t>Standard 10.2: Promote understanding and use of the current body of research results, evaluations, and evidence-based practices with appropriate audiences</t>
  </si>
  <si>
    <t>10.2.3 All: Communicate research findings, including public health implications</t>
  </si>
  <si>
    <t>10.2.1 All: Ensure human subjects are protected when the health department is involved in or
supports research activities</t>
  </si>
  <si>
    <t>1. Human subjects research protection policy</t>
  </si>
  <si>
    <t>10.2.2 All: Maintain access to expertise to analyze current research and its public health
implications</t>
  </si>
  <si>
    <t>6.3.1 All: Maintain current written procedures and protocols for conducting enforcement actions</t>
  </si>
  <si>
    <t>6.3.2 All: Conduct and monitor inspection activities of regulated entities according to mandated frequency and/or a risk analysis method that guides the frequency and scheduling of inspections of regulated entities</t>
  </si>
  <si>
    <t>1. Protocol/algorithm for scheduling inspections of regulated entities
2. Database or log of inspection reports with actions, status, follow-up, re-inspections, and final disposition</t>
  </si>
  <si>
    <t>6.3.3 All: Follow procedures and protocols for both routine and emergency situations requiring enforcement activities and complaint follow-up</t>
  </si>
  <si>
    <t>1. Data base or log of actions with analysis and standards for follow-up at each level
2. Communications with regulated entities regarding a complaint or compliance plan</t>
  </si>
  <si>
    <t>6.3.4 All: Determine patterns or trends in compliance from enforcement activities, and complaints</t>
  </si>
  <si>
    <t>1. Annual report summarizing complaints, enforcement activities, and compliance
2. Debriefings or other evaluations of specific enforcement for process improvements</t>
  </si>
  <si>
    <t>1. Communication protocol for interagency notifications
2. Protocol for notification of the public when required
3. Documentation of notification of enforcement actions, and sharing information concerning enforcement activities</t>
  </si>
  <si>
    <t>1. Policy and Procedure Manual or individual policies
2. Health department organizational chart
3. Reports of review at least every five years or proof of regular updating process
4. Description of methods for staff access to policies</t>
  </si>
  <si>
    <t>11.1.2 All: Maintain written policies regarding confidentiality, including applicable HIPAA requirements</t>
  </si>
  <si>
    <t>11.1.4 All: Maintain a Human Resources system</t>
  </si>
  <si>
    <t>1. Human resource policy and procedure manual or individual policies
2. Labor agreements, employment agreements, or contracts, including descriptions of mechanisms for working relationships
3. Description of methods for staff access to human resources policies and procedures</t>
  </si>
  <si>
    <t>1. Reports containing analysis of data collected and conclusions from review of the data with the following characteristics:
a. Reports are within defined timelines based on policy guidelines and/or evidence-based practice
b. Reports compare data to other agencies and/or the state or nation, and/or other Tribes, and/or similar data over time to provide trend analysis
2. Documentation of meetings to review and discuss selected data reports</t>
  </si>
  <si>
    <t>1. Policies and procedures ensuring 24/7coverage
2. Call Down lists
3. Contracts/MOAs/MOUs/mutual assistance agreements detailing relevant staff</t>
  </si>
  <si>
    <t>1. Laboratory certification
2. Policies and procedures ensuring 24/7 coverage
3. Protocols for handling and submitting specimens</t>
  </si>
  <si>
    <t>1. Protocol that pre-identifies support personnel to provide surge capacity
2. Staffing list for surge capacity and description of how staff accesses this information
3. Documented availability of equipment
4. Training/exercise schedule for surge personnel
5. Contracts/MOAs/MOUs/Mutual assistance agreements for additional staff capacity for
surge situations</t>
  </si>
  <si>
    <t>1. Documentation demonstrating shared resources and/or additional capacity
2. Joint exercises for rapid detection, investigation, and containment/mitigation of
public health problems and environmental public health hazards</t>
  </si>
  <si>
    <t xml:space="preserve"> 11.2.3 All: Maintain financial management systems</t>
  </si>
  <si>
    <t>1. Grant applications and or examples of leveraging funds to increase resources
2. Appropriate communications with others concerning the need for improvement in
public health</t>
  </si>
  <si>
    <t>1. Current written contracts/MOUs/ MOAs for processes, programs and/or interventions</t>
  </si>
  <si>
    <t>Mean Score for Domain 12</t>
  </si>
  <si>
    <t>Standard 12.1: Maintain current operational definitions and statements of the public health roles, responsibilities, and authorities</t>
  </si>
  <si>
    <t>12.1.1 All: Provide mandated public health operations, programs, and services</t>
  </si>
  <si>
    <t>1. Authority to conduct public health 
2. Description of operations that reflect authorities</t>
  </si>
  <si>
    <t>1. Tracking system such as Health Alert Network (HAN) system 
2. Reports of testing 24/7 contact and phone line(s)</t>
  </si>
  <si>
    <t>1. Communications to the public that provided accurate, accessible, and actionable
information. 
2. Use of the media to communicate information during a public health emergency</t>
  </si>
  <si>
    <t>1. Documentation of implemented health promotion strategies 
2. Documentation that indicates how input and/or feedback was gathered from the target audience during the development of the health promotion strategy
3. Documentation that strategies have been implemented in collaboration with
stakeholders and/or partners</t>
  </si>
  <si>
    <t>1. Documentation of providing information to the public about what public health is, its
value, and/or on the health department’s roles, processes, programs, and interventions
2. Documentation of branding or communication of presence of the health department</t>
  </si>
  <si>
    <t>1. Description of elements of the planning process used to develop the organization’s strategic plan:
a. Membership of the strategic planning group
b. Strategic planning process steps</t>
  </si>
  <si>
    <t>1. Two examples from within the past three years of evidence-based or promising practices, including:
a. Source of evidence-based or promising practice
b. Description of how evidence-based or promising practice was
implemented in agency processes, programs, and/or interventions</t>
  </si>
  <si>
    <t>5.3.3 All: Implement the department strategic plan</t>
  </si>
  <si>
    <t>1. Tribal health community improvement plan dated within the last five years that includes: 
a. Tribal health priorities, measurable objectives, improvement strategies and performance measures with measurable and time-framed targets 
b. Policy changes needed to accomplish health objectives
c. Individuals and organizations that have accepted responsibility for
implementing strategies
d. Measurable health outcomes or indicators to monitor progress
e. Documentation of alignment between the health improvement plan and state and national priorities</t>
  </si>
  <si>
    <t>1. Evaluation reports on progress made in  implementing strategies in the community health improvement plan including:
a. Monitoring of performance measures
b. Progress related to health improvement indicators
2. Revised health improvement plan based onevaluation results</t>
  </si>
  <si>
    <t>1. Written procedures for communications, updated biennially, that include:
a.Disseminating accurate, timely, and appropriate information for different audiences
b. Informing and/or coordinating with community partners for the communication of targeted and unified public health messages
c. Maintaining a current contact list of media and key stakeholders
d. Designating a staff position as the public information officer
e. Describing responsibilities and expectations for positions interacting with the news media and the public, including, as appropriate, any governing entity members and any department staff member
2 Dissemination of public health messagesoutside the health department</t>
  </si>
  <si>
    <t>1. Completed community health improvement planning process that included: 
a. Broad participation of community partners
b. Information from community health assessments
c. Issues and themes identified by stakeholders in the community
d. Identification of community assets and resources
e. A process to set community health priorities</t>
  </si>
  <si>
    <t>1. Collaborative planning through preparedness meetings with other
government agencies
2. Collaborative testing of the All Hazards EOP, through drills and exercises
a. Description of a real emergency or exercise, including documented coordination with emergency response partners
b. Debriefing or After-Action Report (AAR)
3. Collaborative revision of the All Hazards EOP
a. Documentation of a collaborative review meeting within the last two years
b. Documentation of updated contact information
c. Documentation of coordination with emergency response partners
d. Revised All Hazards/EOP</t>
  </si>
  <si>
    <t>1. Reviews of public health laws or laws with public health implications within last three years that include the following:
a. Evaluations of laws for consistency with public health evidence-based and/or promising practices
b. Documented use of model public health laws, checklists, templates and/or exercises in reviewing laws
c. Documentation of input solicited from key stakeholders on proposed and/or reviewed laws</t>
  </si>
  <si>
    <t>1. Documentation of distribution of two written recommendations to governing entity
and/or elected/appointed officials concerning amendments or updates to current laws and/or proposed new laws</t>
  </si>
  <si>
    <t>1. Written record of the provision of information or education to regulated entities
concerning their responsibilities for compliance with public health laws</t>
  </si>
  <si>
    <t>1. Documentation of authority to conduct enforcement activities
2. Procedures and protocols for laws or enforcement actions for achieving compliance</t>
  </si>
  <si>
    <t>6.3.5 All: Coordinate notification of violations to the public, when required, and coordinate the
sharing of information among appropriate
agencies about enforcement activities, followup activities, and trends or patterns</t>
  </si>
  <si>
    <t>1. Health department workforce development plan that includes:
a. Nationally adopted core competencies
b. Curricula and training schedules
2. Documentation of implementation of the health department workforce development plan</t>
  </si>
  <si>
    <t>1. Policy or procedure for development of culturally and linguistically interventions and materials appropriate to the population it serves in its jurisdiction
2. Demonstration of providing two different processes, programs or interventions in culturally or linguistically competent manner, including application of social marketing activities
3. Documentation of one training session content and staff participants
4. Report of a cultural and linguistic competence assessment of the health department</t>
  </si>
  <si>
    <t>1.1.1 Tribal/Local: Participate in or conduct a Tribal/local partnership for the development of a comprehensive community health assessment of the population served by the health department</t>
  </si>
  <si>
    <t>Standard 1:2: Collect and maintain reliable, comparable, and valid data that provide information on conditions of public health importance and on the health status of the population</t>
  </si>
  <si>
    <t>1.2.1 All: Maintain a surveillance system for receiving reports 24/7 in order to identify health problems, public threats, and environmental public health hazards</t>
  </si>
  <si>
    <t>1. Processes and/or protocols to maintain the comprehensive collection, review, and
analysis of data on multiple health conditions from multiple sources
2. Processes and/or protocols to assure data are maintained in a secure and confidential manner
3. Current 24/7contact information
4. Reports of testing 24/7 contact systems</t>
  </si>
  <si>
    <t>1. Identification of providers and public health system partners who are surveillance sites reporting to the surveillance system 
2. Documentation of trainings/meetings held with surveillance sites regarding reporting
requirements, reportable diseases/conditions, and timeframes
3. Surveillance data concerning two different topics by reporting sites
4. Documentation of distribution of surveillance data</t>
  </si>
  <si>
    <t xml:space="preserve">
1. Protocols, updated at least annually, for communication with response partners
2. Documentation of information available to partners (and/or the public) on how to
contact the health department to report a public health emergency or environmental/ occupational public health risk 24/7 
3. Method for partners and the public to contact the health department 24/7
</t>
  </si>
  <si>
    <t>Standard 3.2: Provide information on public health issues and public health functions through multiple methods to a variety of audiences</t>
  </si>
  <si>
    <t>3.2.4 All: Make information available through a variety of methods</t>
  </si>
  <si>
    <t xml:space="preserve">
1.2.3 All: Collect additional primary and secondary data on population health status
</t>
  </si>
  <si>
    <t>Standard 1.3: Analyze public health data to identify trends in health problems, environmental public health hazards, and social and economic factors that affect the public’s health.</t>
  </si>
  <si>
    <r>
      <t>Standard 1.4: Provide and use the results of health data analysis to develop recommendations regarding public health policy, processes, programs or interventions</t>
    </r>
    <r>
      <rPr>
        <sz val="12"/>
        <rFont val="Gill Sans"/>
      </rPr>
      <t>.</t>
    </r>
  </si>
  <si>
    <t>1.4.2 Tribal/Local: Develop and distribute Tribal/community health data profiles to support public health improvement planning processes at the Tribal or local level</t>
  </si>
  <si>
    <t>2.1.5 All: Monitor timely reporting of notifiable/reportable diseases, lab test results, and investigation results</t>
  </si>
  <si>
    <t>Standard 2.2: Contain/mitigate health problems and environmental public health hazards</t>
  </si>
  <si>
    <t>2.3.1. All: Maintain provisions for 24/7 emergency access to epidemiological and environmental public health resources capable of providing rapid detection, investigation, and
containment/mitigation of public health
problems and environmental public health hazards</t>
  </si>
  <si>
    <t>2.2.1 All: Maintain protocols for containment/mitigation of public health problems and environmental public health hazards</t>
  </si>
  <si>
    <t>8.2.1 All: Maintain, implement and assess the health department workforce development plan that addresses the training needs of the staff and the development of core competencies</t>
  </si>
  <si>
    <t>1. Demographic data regarding ethnicity and languages spoken in the community
2. List of staff or contractors providing interpretation, translation, or other specific
communication services
3. Availability of assistive staff or technology devices to meet ADA requirements
4. Materials that are culturally appropriate, in other languages, at low reading level, and/or address a specific population that may have difficulty with the receipt or understanding of public health communications</t>
  </si>
  <si>
    <t xml:space="preserve"> 4.1.1 All: Establish and/or actively participate in partnerships and/or coalitions to address specific public health issues or populations</t>
  </si>
  <si>
    <t>4.2.2 All: Engage with governing entities, advisory boards, and elected officials about policies and/or strategies that will promote the public’s health</t>
  </si>
  <si>
    <t>4.2.1 All: Engage with the community about policies and/or strategies that will promote the public’s health</t>
  </si>
  <si>
    <t>Standard 4.2: Promote the community’s understanding of and support for policies and strategies that will improve the public’s health.</t>
  </si>
  <si>
    <t>6.2.3 All: Provide information or education to regulated entities regarding their responsibilities and methods to achieve full compliance with public health related laws</t>
  </si>
  <si>
    <t>1. Protocols describing the processes used to determine when events rise to
significance for an AAR review
2. List of significant events that occurred, including outbreaks and environmental public health risks
3. Completed AAR for two events that document successes, issues, and recommended changes in investigation and response procedures or other process improvements</t>
  </si>
  <si>
    <t xml:space="preserve"> 2.3.2 All: Maintain 24/7 access to laboratory resources capable of providing rapid detection,
investigation and containment of health
problems and environmental public health
hazards</t>
  </si>
  <si>
    <t>12.2.2 All: Communicate with the governing entity regarding the responsibilities of the governing entity</t>
  </si>
  <si>
    <t>Mean Score for Standard 12.1</t>
  </si>
  <si>
    <t>Mean Score for Standard 12.2</t>
  </si>
  <si>
    <t>Standard 12.2: Provide information to the governing entity regarding public health and the official responsibilities of the health department and of the governing entity.</t>
  </si>
  <si>
    <t>Standard 12.3: Encourage the governing entity’s engagement in the public health department’s overall obligations and responsibilities.</t>
  </si>
  <si>
    <t>12.3.1 All: Provide the governing entity with information about important public health issues facing the health department and/or the recent actions of the health department</t>
  </si>
  <si>
    <t>1. Two examples of communications with the governing entity regarding important public
health issues and/or recent actions of the health department</t>
  </si>
  <si>
    <t>12.3.2 All: Track actions taken by the governing entity</t>
  </si>
  <si>
    <t>1. Review issues discussed, actions taken, and policies set by the governing entity at
least annually</t>
  </si>
  <si>
    <t>12.3.3 All: Communicate with the governing entity about assessing and improving the performance of the health department</t>
  </si>
  <si>
    <t>Mean Score for Standard 12.3</t>
  </si>
  <si>
    <t xml:space="preserve">    </t>
  </si>
  <si>
    <t>1. Website or web page that contains current information on the following issues:
a. 24/7 contact number for reporting health emergencies
b. Notifiable/reportable conditions ine or contact number
c. Health data
d. Links to public health related laws
e. Information and materials from program activities
f. Links to CDC and other public health related federal, state, or local agencies, as appropriate
2. Two examples of other communication strategies for informing the public about public health issues or functions</t>
  </si>
  <si>
    <t>3.2.5 All:  Provide accessible, accurate, actionable, and  current information in culturally sensitive and linguistically appropriate formats for populations served by the health department</t>
  </si>
  <si>
    <t>1. Written goals and objectives which include time frames for measurement
2. Demonstration of a process for monitoring of performance of goals and objectives
3. Demonstration of analysis of progress toward achieving goals and objectives,
and identify areas in need of focused improvement processes
4. Documentation of results and next steps</t>
  </si>
  <si>
    <t>9.1.1 All: Engage staff at all organizational levels in establishing or updating a performance management system</t>
  </si>
  <si>
    <t>9.1.4 All: Implement a systematic process for assessing customer satisfaction with health department services</t>
  </si>
  <si>
    <t>1. Description of the process used to collect and analyze feedback from two different
customer groups</t>
  </si>
  <si>
    <t>9.1.5 All: Provide staff development opportunities regarding performance management</t>
  </si>
  <si>
    <t>Standard 9.2: Develop and implement quality improvement processes integrated into organizational practice, programs, processes, and interventions.</t>
  </si>
  <si>
    <t>1. Documentation of staff development in performance management</t>
  </si>
  <si>
    <t>9.2.1 All: Establish a quality improvement program based on organizational policies and direction</t>
  </si>
  <si>
    <t>1. A written quality improvement plan</t>
  </si>
  <si>
    <t>1. Documentation of quality improvement activities based on the QI plan
2. Demonstrate staff participation in quality improvement activities based on the
QI plan</t>
  </si>
  <si>
    <t>5.1.1 All: Monitor and track public health issues that are being discussed by individuals and entities that set public health policies and  practices</t>
  </si>
  <si>
    <t>1. Authority of the governing entity
2. Description of governing entity</t>
  </si>
  <si>
    <t>12.1.2 All: Maintain current operational definitions and/or statements of the public health governing entity’s roles and responsibilities</t>
  </si>
  <si>
    <t>12.2.1 All: Communicate with the governing entity regarding the responsibilities of the public health department</t>
  </si>
  <si>
    <t>1. Two examples of communications provided to the governing entity regarding the responsibilities of the public health department</t>
  </si>
  <si>
    <t>1. Reports of analysis of data from across the partnership (see 7.1.1) that identify the gaps in access to health care services and the causes of gaps in access. Reports must include:
a. Assessment of capacity and distribution of health care providers
b. Availability of health care services
c. Identification of causes of gaps in services
d. Results of periodic surveys of access</t>
  </si>
  <si>
    <t>1. Documentation that a coalition/network/council is working on collaborative processes to reduce barriers to health care access or gaps in access
2. Development of strategies through the collaborative process to improve access to health care services</t>
  </si>
  <si>
    <t>9.2.2 All: Implement quality improvement activities</t>
  </si>
  <si>
    <t>1. Confidentiality Policies
2. Training content and staff participants
3. Signed employee confidentiality forms, as required by policies</t>
  </si>
  <si>
    <t>11.1.3 All: Maintain socially, culturally, and linguistically appropriate approaches in health department processes, programs, and interventions, relevant to the population served in its jurisdiction</t>
  </si>
  <si>
    <t>11.1.7 All: Maintain facilities that are clean, safe, accessible and secure</t>
  </si>
  <si>
    <t>1. Documentation of engaging the health department leadership and management in establishing or updating a performance management system
2. Documentation of engaging the health department staff at all other levels in establishing or updating a performance management system</t>
  </si>
  <si>
    <t>9.1.2 All: Implement a performance management
system</t>
  </si>
  <si>
    <t>1. A completed performance management self-assessment
2. A current, functioning performance management committee or team</t>
  </si>
  <si>
    <t>9.1.3 All: Use a process to determine and report on achievement of goals, objectives, and measures set by the performance management system</t>
  </si>
  <si>
    <t>1. Licenses for clinics and laboratory
2. Inspection reports and/or certificate of occupancy
3. ADA compliance audit</t>
  </si>
  <si>
    <t xml:space="preserve"> 4.1.2 Tribal/Local: Link stakeholders and partners to technical assistance regarding models of engaging with the community</t>
  </si>
  <si>
    <t>11.1.1 All: Maintain policies and  procedures regarding health department operations, review policies and procedures regularly, and make them accessible to staff</t>
  </si>
  <si>
    <t>2.3.3 All: Maintain access to laboratory and other support personnel and infrastructure capable of providing surge capacity</t>
  </si>
  <si>
    <t>2.3.4 All: Demonstrate that Tribal, state, and local health departments work together to build capacity and share resources to address Tribal, state, and local efforts to provide for rapid detection, investigation, and containment/mitigation of public health problems and environmental public health hazards</t>
  </si>
  <si>
    <t>7.1.3 All: Identify gaps in access to healthcare services</t>
  </si>
  <si>
    <t xml:space="preserve">            Self-Assessment Workbook for Local Health Departments</t>
    <phoneticPr fontId="2"/>
  </si>
  <si>
    <t>1. Health department strategic plan dated within the last five years that includes: 
a. Mission, vision, guiding principles/values
b. Strategic priorities
c. Goals and objectives with measurable and time-framed targets
d. Identification of external trends, events, or factors that may impact community health or the health department
e. Assessment of health department strengths and weaknesses
f. Link to the health improvement plan and quality improvement plan</t>
  </si>
  <si>
    <t>1. Annual reports of progress towards goals and objectives contained in the plan,
including monitoring and conclusions on progress toward meeting targets</t>
  </si>
  <si>
    <t>5.1.3 All: Inform governing entities, elected officials, and/or the public of potential public health impacts, both intended and unintended, from current and/or proposed policies</t>
  </si>
  <si>
    <r>
      <t>How to use</t>
    </r>
    <r>
      <rPr>
        <sz val="12"/>
        <rFont val="Verdana"/>
        <family val="2"/>
      </rPr>
      <t xml:space="preserve"> </t>
    </r>
    <r>
      <rPr>
        <sz val="10"/>
        <rFont val="Verdana"/>
      </rPr>
      <t xml:space="preserve">- </t>
    </r>
    <r>
      <rPr>
        <sz val="11"/>
        <rFont val="Gill Sans"/>
      </rPr>
      <t xml:space="preserve">A health department may use this tool as part of an internal review process. Such a review benefits from multiple perspectives, so a team approach is encouraged.  Your team might include any combination of leadership, staff, board members and/or other stakeholders.  The review process can be organized in many different ways, from a single long meeting/retreat to a series of gatherings.  Even if you don't anticipate applying for accreditation in the near future, this self-assessment can be a valuable learning tool for staff, board members and others. Why?  Because it emphasizes alignment with the essental public health services - those that experts agree will be most critical to protecting and promoting the health of the public in the future. </t>
    </r>
    <phoneticPr fontId="2"/>
  </si>
  <si>
    <r>
      <t>This workbook</t>
    </r>
    <r>
      <rPr>
        <sz val="12"/>
        <rFont val="Gill Sans"/>
      </rPr>
      <t xml:space="preserve"> is based on the Public Health Accreditation Board Standards &amp; Measures Version 1.0 and is intended for use by local health departments to self-assess readiness for voluntary national accreditation application.  This workbook should be used only in conjunction with the full PHAB Standards &amp; Measures document and the PHAB Guide to National Health Department Accreditation located at www.phaboard.org.</t>
    </r>
    <phoneticPr fontId="2"/>
  </si>
  <si>
    <t>11.2.4 All: Seek resources to support agency infrastructure and processes, programs and interventions</t>
  </si>
  <si>
    <t>Domain 12: Maintain capacity to engage the public health governing entity</t>
  </si>
  <si>
    <t>1. One example of a communication with the governing entity about their operational
definitions and/or statements of the public health governing entity’s roles and
responsibilities</t>
  </si>
  <si>
    <t>1. Two examples of communication with the governing entity concerning assessment of the health department’s performance
2. Two examples of communication with the governing entity concerning the
improvement of the health department’s performance</t>
  </si>
  <si>
    <t>Standard 11.2 Establish effective financial management systems</t>
  </si>
  <si>
    <t>Mean Score for Standard 1.4</t>
  </si>
  <si>
    <t>Governing Entity</t>
    <phoneticPr fontId="2" type="noConversion"/>
  </si>
  <si>
    <t>1. A Tribal or local community health assessment dated within the last five years that includes:
a. Documentation that data and information from various sources contributed to the community health assessment and how the data were obtained
b. A description of the demographics of the population
c. A general description of health issues and specific descriptions of population groups with particular health issues.
d. A description of contributing causes of community health issues
e. A description of contributing or Tribal assets or resources to address health issues
2. Documentation that the Tribal or local community at large has had an opportunity to review and contribute to the assessment</t>
    <phoneticPr fontId="2" type="noConversion"/>
  </si>
  <si>
    <r>
      <t>How to Assign Scores</t>
    </r>
    <r>
      <rPr>
        <sz val="12"/>
        <rFont val="Gill Sans"/>
      </rPr>
      <t xml:space="preserve"> - </t>
    </r>
    <r>
      <rPr>
        <sz val="11"/>
        <rFont val="Gill Sans"/>
      </rPr>
      <t xml:space="preserve">This workbook combines a 0-4 scoring system with the PHAB standards and measures. We hope this will be useful to you but it is experimental, so we look forward to your feedback. The purpose of the numeric scoring is simply to help you gauge your capacity in relative, self-assigned terms, and if you wish, to track trends over time. Select only whole numbers when you assign scores (e.g. Use 2, not 2.5 or 1.99). The spreadsheet will automatically calculate mean scores for each standard and domain.  And it will automatically assign domain means to the summary table and the linked radar chart (see worksheet sample).  </t>
    </r>
    <r>
      <rPr>
        <b/>
        <sz val="11"/>
        <rFont val="Gill Sans"/>
      </rPr>
      <t>Agency Notes/Documentation Status/Location</t>
    </r>
    <r>
      <rPr>
        <sz val="11"/>
        <rFont val="Gill Sans"/>
      </rPr>
      <t xml:space="preserve"> - this is your opportunity to begin to build a paper trail for future accreditation review processes. Be as specific as you can be, right down to the policy filename and rationale for scoring if possible. It will save you time in the future.  </t>
    </r>
    <phoneticPr fontId="2"/>
  </si>
  <si>
    <t>1. Written Risk Communication Plan</t>
    <phoneticPr fontId="2" type="noConversion"/>
  </si>
  <si>
    <t>Domain 12</t>
    <phoneticPr fontId="2" type="noConversion"/>
  </si>
  <si>
    <t>1. EOP, as defined by Tribal, state, or national guidelines that includes: 
a. Designation of the health department position that is assigned the emergency
operations coordinator responsibilities
b. Roles and responsibilities of the health department and its partners
c. Communication networks and/or communication plan
d. Continuity of operations
2. Documentation of testing the public health EOP, through the use of drills and exercises
a. Process for exercising and evaluating the public health EOP
b. After-Action Report (AAR)
3. Documentation of revision of the public health EOP within the last two years
a. Documentation of review meeting
b. Revised public health EOP, as needed</t>
    <phoneticPr fontId="2" type="noConversion"/>
  </si>
  <si>
    <t>1. Documentation of relationships or collaborations that promote public health as a career</t>
    <phoneticPr fontId="2" type="noConversion"/>
  </si>
  <si>
    <t>1. Current written protocols that include: 
a. Assignment of responsibilities for investigations of health problems, environmental, and/or occupational public health hazards 
b. Identifying information about the health problem or hazard, case investigation steps and timelines, and reporting requirements</t>
    <phoneticPr fontId="2" type="noConversion"/>
  </si>
  <si>
    <t>1. Completed investigation of a non-infectious health problem or hazard</t>
    <phoneticPr fontId="2" type="noConversion"/>
  </si>
  <si>
    <t>1. Current tracking log or audit or reports of disease reporting, laboratory tests reports, and/or investigations with actual timelines noted.
2. Copy of applicable laws</t>
    <phoneticPr fontId="2" type="noConversion"/>
  </si>
  <si>
    <t>1. Infectious disease outbreak protocols describing processes for the review of specific situations and for determining the activation of the All Hazards Emergency Operations Plan
2. Environmental public health protocols describing processes for the review of specific situations and for determining the initiation of the All Hazards Emergency Operations Plan
3. Cluster evaluation protocols describing processes for the review of specific situations and for determining initiation of the All Hazards Emergency Operations Plan</t>
    <phoneticPr fontId="2" type="noConversion"/>
  </si>
  <si>
    <t>Public Education</t>
    <phoneticPr fontId="2" type="noConversion"/>
  </si>
  <si>
    <t>Administrative Capacity</t>
    <phoneticPr fontId="2" type="noConversion"/>
  </si>
  <si>
    <t>Domain 11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</si>
</sst>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font>
      <sz val="10"/>
      <name val="Verdana"/>
    </font>
    <font>
      <sz val="10"/>
      <name val="Verdana"/>
    </font>
    <font>
      <sz val="8"/>
      <name val="Verdana"/>
    </font>
    <font>
      <b/>
      <sz val="11"/>
      <name val="Verdana"/>
      <family val="2"/>
    </font>
    <font>
      <b/>
      <sz val="10"/>
      <name val="Gill Sans"/>
    </font>
    <font>
      <sz val="10"/>
      <name val="Gill Sans"/>
    </font>
    <font>
      <b/>
      <sz val="10"/>
      <color indexed="8"/>
      <name val="Gill Sans"/>
    </font>
    <font>
      <sz val="11"/>
      <name val="Gill Sans"/>
    </font>
    <font>
      <b/>
      <sz val="11"/>
      <name val="Gill Sans"/>
    </font>
    <font>
      <b/>
      <sz val="11"/>
      <color indexed="8"/>
      <name val="Gill Sans"/>
    </font>
    <font>
      <sz val="11"/>
      <color indexed="8"/>
      <name val="Gill Sans"/>
    </font>
    <font>
      <sz val="10"/>
      <color indexed="8"/>
      <name val="Gill Sans"/>
    </font>
    <font>
      <b/>
      <sz val="12"/>
      <name val="Gill Sans"/>
    </font>
    <font>
      <sz val="12"/>
      <name val="Gill Sans"/>
    </font>
    <font>
      <b/>
      <sz val="12"/>
      <name val="Verdana"/>
      <family val="2"/>
    </font>
    <font>
      <b/>
      <sz val="16"/>
      <name val="Gill Sans"/>
    </font>
    <font>
      <sz val="12"/>
      <name val="Verdana"/>
      <family val="2"/>
    </font>
    <font>
      <b/>
      <i/>
      <sz val="12"/>
      <name val="Gill Sans"/>
    </font>
    <font>
      <b/>
      <u/>
      <sz val="11"/>
      <color indexed="8"/>
      <name val="Gill Sans"/>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Gill Sans"/>
    </font>
    <font>
      <b/>
      <sz val="12"/>
      <color indexed="9"/>
      <name val="Gill Sans"/>
    </font>
    <font>
      <b/>
      <sz val="11"/>
      <color indexed="9"/>
      <name val="Gill Sans"/>
    </font>
    <font>
      <b/>
      <sz val="14"/>
      <color indexed="9"/>
      <name val="Gill Sans"/>
    </font>
  </fonts>
  <fills count="24">
    <fill>
      <patternFill patternType="none"/>
    </fill>
    <fill>
      <patternFill patternType="gray125"/>
    </fill>
    <fill>
      <patternFill patternType="solid">
        <fgColor indexed="62"/>
        <bgColor indexed="64"/>
      </patternFill>
    </fill>
    <fill>
      <patternFill patternType="solid">
        <fgColor indexed="24"/>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9"/>
        <bgColor indexed="64"/>
      </patternFill>
    </fill>
    <fill>
      <patternFill patternType="solid">
        <fgColor indexed="44"/>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s>
  <borders count="51">
    <border>
      <left/>
      <right/>
      <top/>
      <bottom/>
      <diagonal/>
    </border>
    <border>
      <left style="thin">
        <color indexed="10"/>
      </left>
      <right style="thin">
        <color indexed="10"/>
      </right>
      <top style="thin">
        <color indexed="10"/>
      </top>
      <bottom style="thin">
        <color indexed="1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2">
    <xf numFmtId="0" fontId="0" fillId="0" borderId="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5" borderId="0" applyNumberFormat="0" applyBorder="0" applyAlignment="0" applyProtection="0"/>
    <xf numFmtId="0" fontId="20" fillId="17" borderId="0" applyNumberFormat="0" applyBorder="0" applyAlignment="0" applyProtection="0"/>
    <xf numFmtId="0" fontId="20" fillId="11"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9" borderId="0" applyNumberFormat="0" applyBorder="0" applyAlignment="0" applyProtection="0"/>
    <xf numFmtId="0" fontId="22" fillId="9" borderId="42" applyNumberFormat="0" applyAlignment="0" applyProtection="0"/>
    <xf numFmtId="0" fontId="23" fillId="20" borderId="43" applyNumberFormat="0" applyAlignment="0" applyProtection="0"/>
    <xf numFmtId="0" fontId="24" fillId="0" borderId="0" applyNumberFormat="0" applyFill="0" applyBorder="0" applyAlignment="0" applyProtection="0"/>
    <xf numFmtId="0" fontId="25" fillId="21" borderId="0" applyNumberFormat="0" applyBorder="0" applyAlignment="0" applyProtection="0"/>
    <xf numFmtId="0" fontId="26" fillId="0" borderId="44" applyNumberFormat="0" applyFill="0" applyAlignment="0" applyProtection="0"/>
    <xf numFmtId="0" fontId="27" fillId="0" borderId="45" applyNumberFormat="0" applyFill="0" applyAlignment="0" applyProtection="0"/>
    <xf numFmtId="0" fontId="28" fillId="0" borderId="46" applyNumberFormat="0" applyFill="0" applyAlignment="0" applyProtection="0"/>
    <xf numFmtId="0" fontId="28" fillId="0" borderId="0" applyNumberFormat="0" applyFill="0" applyBorder="0" applyAlignment="0" applyProtection="0"/>
    <xf numFmtId="0" fontId="29" fillId="10" borderId="42" applyNumberFormat="0" applyAlignment="0" applyProtection="0"/>
    <xf numFmtId="0" fontId="30" fillId="0" borderId="47" applyNumberFormat="0" applyFill="0" applyAlignment="0" applyProtection="0"/>
    <xf numFmtId="0" fontId="31" fillId="22" borderId="0" applyNumberFormat="0" applyBorder="0" applyAlignment="0" applyProtection="0"/>
    <xf numFmtId="0" fontId="1" fillId="23" borderId="48" applyNumberFormat="0" applyFont="0" applyAlignment="0" applyProtection="0"/>
    <xf numFmtId="0" fontId="32" fillId="9" borderId="49" applyNumberFormat="0" applyAlignment="0" applyProtection="0"/>
    <xf numFmtId="0" fontId="33" fillId="0" borderId="0" applyNumberFormat="0" applyFill="0" applyBorder="0" applyAlignment="0" applyProtection="0"/>
    <xf numFmtId="0" fontId="34" fillId="0" borderId="50" applyNumberFormat="0" applyFill="0" applyAlignment="0" applyProtection="0"/>
    <xf numFmtId="0" fontId="35" fillId="0" borderId="0" applyNumberFormat="0" applyFill="0" applyBorder="0" applyAlignment="0" applyProtection="0"/>
  </cellStyleXfs>
  <cellXfs count="274">
    <xf numFmtId="0" fontId="0" fillId="0" borderId="0" xfId="0"/>
    <xf numFmtId="0" fontId="1" fillId="0" borderId="0" xfId="0" applyFont="1"/>
    <xf numFmtId="0" fontId="5" fillId="0" borderId="0" xfId="0" applyFont="1"/>
    <xf numFmtId="0" fontId="5" fillId="0" borderId="0" xfId="0" applyFont="1" applyAlignment="1">
      <alignment horizontal="center" vertical="center"/>
    </xf>
    <xf numFmtId="1" fontId="4" fillId="0" borderId="15" xfId="0" applyNumberFormat="1" applyFont="1" applyBorder="1" applyAlignment="1">
      <alignment vertical="top" wrapText="1"/>
    </xf>
    <xf numFmtId="1" fontId="4" fillId="0" borderId="15" xfId="0" applyNumberFormat="1" applyFont="1" applyBorder="1" applyAlignment="1">
      <alignment horizontal="right"/>
    </xf>
    <xf numFmtId="164" fontId="0" fillId="0" borderId="0" xfId="0" applyNumberFormat="1"/>
    <xf numFmtId="164" fontId="0" fillId="0" borderId="0" xfId="0" applyNumberFormat="1" applyFill="1"/>
    <xf numFmtId="0" fontId="15" fillId="0" borderId="0" xfId="0" applyFont="1" applyAlignment="1">
      <alignment horizontal="left"/>
    </xf>
    <xf numFmtId="0" fontId="12" fillId="0" borderId="0" xfId="0" applyFont="1" applyAlignment="1">
      <alignment wrapText="1"/>
    </xf>
    <xf numFmtId="0" fontId="7" fillId="0" borderId="1" xfId="0" applyFont="1" applyBorder="1" applyAlignment="1">
      <alignment wrapText="1"/>
    </xf>
    <xf numFmtId="0" fontId="12" fillId="0" borderId="0" xfId="0" applyFont="1" applyAlignment="1">
      <alignment horizontal="left" vertical="top" wrapText="1"/>
    </xf>
    <xf numFmtId="0" fontId="8" fillId="0" borderId="0" xfId="0" applyFont="1" applyAlignment="1">
      <alignment horizontal="left" vertical="top" wrapText="1"/>
    </xf>
    <xf numFmtId="0" fontId="0" fillId="0" borderId="38" xfId="0" applyBorder="1"/>
    <xf numFmtId="0" fontId="36" fillId="0" borderId="0" xfId="0" applyFont="1" applyFill="1" applyBorder="1"/>
    <xf numFmtId="0" fontId="5" fillId="0" borderId="0" xfId="0" applyFont="1" applyFill="1" applyBorder="1"/>
    <xf numFmtId="0" fontId="7" fillId="0" borderId="0" xfId="0" applyFont="1" applyFill="1" applyBorder="1" applyAlignment="1">
      <alignment horizontal="center" vertical="center"/>
    </xf>
    <xf numFmtId="0" fontId="5" fillId="0" borderId="0" xfId="0" applyFont="1" applyBorder="1"/>
    <xf numFmtId="164" fontId="4" fillId="6" borderId="8" xfId="0" applyNumberFormat="1" applyFont="1" applyFill="1" applyBorder="1" applyAlignment="1">
      <alignment horizontal="right" vertical="top" wrapText="1"/>
    </xf>
    <xf numFmtId="0" fontId="5" fillId="0" borderId="16" xfId="0" applyFont="1" applyBorder="1"/>
    <xf numFmtId="0" fontId="0" fillId="0" borderId="40" xfId="0" applyBorder="1"/>
    <xf numFmtId="0" fontId="0" fillId="0" borderId="28" xfId="0" applyBorder="1"/>
    <xf numFmtId="0" fontId="8" fillId="0" borderId="14" xfId="0" applyFont="1" applyBorder="1" applyAlignment="1">
      <alignment vertical="center" wrapText="1"/>
    </xf>
    <xf numFmtId="0" fontId="7" fillId="0" borderId="15" xfId="0" applyFont="1" applyBorder="1" applyAlignment="1">
      <alignment vertical="center" wrapText="1"/>
    </xf>
    <xf numFmtId="0" fontId="5" fillId="0" borderId="0" xfId="0" applyFont="1" applyFill="1" applyBorder="1" applyAlignment="1">
      <alignment vertical="center"/>
    </xf>
    <xf numFmtId="0" fontId="8" fillId="5"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16" xfId="0" applyFont="1" applyBorder="1" applyAlignment="1">
      <alignment vertical="center"/>
    </xf>
    <xf numFmtId="1" fontId="4" fillId="0" borderId="12" xfId="0" applyNumberFormat="1" applyFont="1" applyBorder="1" applyAlignment="1">
      <alignment horizontal="right" wrapText="1"/>
    </xf>
    <xf numFmtId="0" fontId="8" fillId="5" borderId="14" xfId="0" applyFont="1" applyFill="1" applyBorder="1" applyAlignment="1">
      <alignment horizontal="left" vertical="center" wrapText="1"/>
    </xf>
    <xf numFmtId="0" fontId="7" fillId="5" borderId="15" xfId="0" applyFont="1" applyFill="1" applyBorder="1" applyAlignment="1">
      <alignment horizontal="left" vertical="center" wrapText="1"/>
    </xf>
    <xf numFmtId="1" fontId="4" fillId="5" borderId="15" xfId="0" applyNumberFormat="1" applyFont="1" applyFill="1" applyBorder="1" applyAlignment="1">
      <alignment horizontal="right" wrapText="1"/>
    </xf>
    <xf numFmtId="0" fontId="8" fillId="5" borderId="14" xfId="0" applyFont="1" applyFill="1" applyBorder="1" applyAlignment="1">
      <alignment vertical="center" wrapText="1"/>
    </xf>
    <xf numFmtId="0" fontId="7" fillId="5" borderId="15" xfId="0" applyFont="1" applyFill="1" applyBorder="1" applyAlignment="1">
      <alignment vertical="center" wrapText="1"/>
    </xf>
    <xf numFmtId="1" fontId="4" fillId="5" borderId="15" xfId="0" applyNumberFormat="1" applyFont="1" applyFill="1" applyBorder="1" applyAlignment="1">
      <alignment horizontal="right"/>
    </xf>
    <xf numFmtId="0" fontId="5" fillId="5" borderId="16" xfId="0" applyFont="1" applyFill="1" applyBorder="1"/>
    <xf numFmtId="0" fontId="8" fillId="5" borderId="16" xfId="0" applyFont="1" applyFill="1" applyBorder="1" applyAlignment="1">
      <alignment horizontal="left" vertical="center" wrapText="1"/>
    </xf>
    <xf numFmtId="1" fontId="4" fillId="5" borderId="12" xfId="0" applyNumberFormat="1" applyFont="1" applyFill="1" applyBorder="1" applyAlignment="1">
      <alignment horizontal="right" wrapText="1"/>
    </xf>
    <xf numFmtId="0" fontId="8" fillId="0" borderId="10" xfId="0" applyFont="1" applyBorder="1" applyAlignment="1">
      <alignment horizontal="left" vertical="center" wrapText="1"/>
    </xf>
    <xf numFmtId="0" fontId="7" fillId="0" borderId="11" xfId="0" applyFont="1" applyBorder="1" applyAlignment="1">
      <alignment horizontal="left" vertical="center" wrapText="1"/>
    </xf>
    <xf numFmtId="0" fontId="8"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4" fillId="0" borderId="13" xfId="0" applyFont="1" applyFill="1" applyBorder="1" applyAlignment="1">
      <alignment vertical="center" wrapText="1"/>
    </xf>
    <xf numFmtId="0" fontId="7" fillId="0" borderId="12" xfId="0" applyFont="1" applyFill="1" applyBorder="1" applyAlignment="1">
      <alignment horizontal="left" vertical="center" wrapText="1"/>
    </xf>
    <xf numFmtId="1" fontId="4" fillId="0" borderId="15" xfId="0" applyNumberFormat="1" applyFont="1" applyFill="1" applyBorder="1" applyAlignment="1">
      <alignment horizontal="right"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1" fontId="4" fillId="0" borderId="11" xfId="0" applyNumberFormat="1" applyFont="1" applyFill="1" applyBorder="1" applyAlignment="1">
      <alignment horizontal="right" wrapText="1"/>
    </xf>
    <xf numFmtId="0" fontId="8" fillId="5" borderId="18" xfId="0" applyFont="1" applyFill="1" applyBorder="1" applyAlignment="1">
      <alignment horizontal="left" vertical="center" wrapText="1"/>
    </xf>
    <xf numFmtId="0" fontId="8" fillId="5" borderId="13" xfId="0" applyFont="1" applyFill="1" applyBorder="1" applyAlignment="1">
      <alignment horizontal="left" vertical="center" wrapText="1"/>
    </xf>
    <xf numFmtId="1" fontId="4" fillId="0" borderId="12" xfId="0" applyNumberFormat="1" applyFont="1" applyFill="1" applyBorder="1" applyAlignment="1">
      <alignment horizontal="right" wrapText="1"/>
    </xf>
    <xf numFmtId="0" fontId="0" fillId="0" borderId="36" xfId="0" applyBorder="1"/>
    <xf numFmtId="0" fontId="0" fillId="0" borderId="39" xfId="0" applyBorder="1"/>
    <xf numFmtId="0" fontId="0" fillId="0" borderId="26" xfId="0" applyBorder="1"/>
    <xf numFmtId="0" fontId="0" fillId="0" borderId="37" xfId="0" applyBorder="1"/>
    <xf numFmtId="1" fontId="4" fillId="5" borderId="15" xfId="0" applyNumberFormat="1" applyFont="1" applyFill="1" applyBorder="1" applyAlignment="1">
      <alignment vertical="top" wrapText="1"/>
    </xf>
    <xf numFmtId="1" fontId="4" fillId="0" borderId="15" xfId="0" applyNumberFormat="1" applyFont="1" applyBorder="1"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0" fontId="0" fillId="0" borderId="0" xfId="0" applyBorder="1"/>
    <xf numFmtId="1" fontId="4" fillId="0" borderId="15" xfId="0" applyNumberFormat="1" applyFont="1" applyFill="1" applyBorder="1" applyAlignment="1">
      <alignment horizontal="right" vertical="center" wrapText="1"/>
    </xf>
    <xf numFmtId="0" fontId="7" fillId="0" borderId="15" xfId="0" applyFont="1" applyFill="1" applyBorder="1" applyAlignment="1">
      <alignment vertical="center" wrapText="1"/>
    </xf>
    <xf numFmtId="1" fontId="4" fillId="0" borderId="15" xfId="0" applyNumberFormat="1" applyFont="1" applyFill="1" applyBorder="1" applyAlignment="1">
      <alignment wrapText="1"/>
    </xf>
    <xf numFmtId="0" fontId="10" fillId="0" borderId="15" xfId="0" applyFont="1" applyFill="1" applyBorder="1" applyAlignment="1">
      <alignment horizontal="left" vertical="center" wrapText="1"/>
    </xf>
    <xf numFmtId="0" fontId="8" fillId="0" borderId="16" xfId="0" applyFont="1" applyFill="1" applyBorder="1" applyAlignment="1">
      <alignment vertical="top" wrapText="1"/>
    </xf>
    <xf numFmtId="0" fontId="5" fillId="5" borderId="16" xfId="0" applyFont="1" applyFill="1" applyBorder="1" applyAlignment="1">
      <alignment vertical="center"/>
    </xf>
    <xf numFmtId="0" fontId="8" fillId="0" borderId="14" xfId="0" applyFont="1" applyFill="1" applyBorder="1" applyAlignment="1">
      <alignment vertical="center" wrapText="1"/>
    </xf>
    <xf numFmtId="1" fontId="4" fillId="0" borderId="15" xfId="0" applyNumberFormat="1" applyFont="1" applyFill="1" applyBorder="1" applyAlignment="1">
      <alignment horizontal="right"/>
    </xf>
    <xf numFmtId="0" fontId="4" fillId="0" borderId="13" xfId="0" applyFont="1" applyBorder="1" applyAlignment="1">
      <alignment wrapText="1"/>
    </xf>
    <xf numFmtId="0" fontId="4" fillId="5" borderId="16" xfId="0" applyFont="1" applyFill="1" applyBorder="1" applyAlignment="1">
      <alignment wrapText="1"/>
    </xf>
    <xf numFmtId="0" fontId="4" fillId="0" borderId="16" xfId="0" applyFont="1" applyFill="1" applyBorder="1" applyAlignment="1">
      <alignment wrapText="1"/>
    </xf>
    <xf numFmtId="164" fontId="4" fillId="6" borderId="8" xfId="0" applyNumberFormat="1" applyFont="1" applyFill="1" applyBorder="1" applyAlignment="1">
      <alignment horizontal="right" wrapText="1"/>
    </xf>
    <xf numFmtId="1" fontId="4" fillId="0" borderId="11" xfId="0" applyNumberFormat="1" applyFont="1" applyBorder="1" applyAlignment="1">
      <alignment wrapText="1"/>
    </xf>
    <xf numFmtId="1" fontId="4" fillId="5" borderId="15" xfId="0" applyNumberFormat="1" applyFont="1" applyFill="1" applyBorder="1" applyAlignment="1">
      <alignment wrapText="1"/>
    </xf>
    <xf numFmtId="1" fontId="4" fillId="5" borderId="12" xfId="0" applyNumberFormat="1" applyFont="1" applyFill="1" applyBorder="1" applyAlignment="1">
      <alignment wrapText="1"/>
    </xf>
    <xf numFmtId="164" fontId="4" fillId="6" borderId="8" xfId="0" applyNumberFormat="1" applyFont="1" applyFill="1" applyBorder="1" applyAlignment="1">
      <alignment wrapText="1"/>
    </xf>
    <xf numFmtId="0" fontId="8" fillId="7" borderId="19" xfId="0" applyFont="1" applyFill="1" applyBorder="1" applyAlignment="1">
      <alignment vertical="top" wrapText="1"/>
    </xf>
    <xf numFmtId="0" fontId="5" fillId="7" borderId="20" xfId="0" applyFont="1" applyFill="1" applyBorder="1" applyAlignment="1">
      <alignment vertical="top" wrapText="1"/>
    </xf>
    <xf numFmtId="0" fontId="18" fillId="4" borderId="10"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4" fillId="6" borderId="20" xfId="0" applyFont="1" applyFill="1" applyBorder="1" applyAlignment="1">
      <alignment vertical="top" wrapText="1"/>
    </xf>
    <xf numFmtId="0" fontId="5" fillId="6" borderId="20" xfId="0" applyFont="1" applyFill="1" applyBorder="1" applyAlignment="1">
      <alignment vertical="top" wrapText="1"/>
    </xf>
    <xf numFmtId="164" fontId="4" fillId="6" borderId="27" xfId="0" applyNumberFormat="1" applyFont="1" applyFill="1" applyBorder="1" applyAlignment="1">
      <alignment wrapText="1"/>
    </xf>
    <xf numFmtId="0" fontId="5" fillId="6" borderId="7" xfId="0" applyFont="1" applyFill="1" applyBorder="1" applyAlignment="1">
      <alignment vertical="top" wrapText="1"/>
    </xf>
    <xf numFmtId="0" fontId="36" fillId="7" borderId="20" xfId="0" applyFont="1" applyFill="1" applyBorder="1" applyAlignment="1">
      <alignment vertical="top" wrapText="1"/>
    </xf>
    <xf numFmtId="0" fontId="8" fillId="5" borderId="10" xfId="0" applyFont="1" applyFill="1" applyBorder="1" applyAlignment="1">
      <alignment vertical="center" wrapText="1"/>
    </xf>
    <xf numFmtId="0" fontId="7" fillId="5" borderId="11" xfId="0" applyFont="1" applyFill="1" applyBorder="1" applyAlignment="1">
      <alignment vertical="center" wrapText="1"/>
    </xf>
    <xf numFmtId="1" fontId="4" fillId="5" borderId="11" xfId="0" applyNumberFormat="1" applyFont="1" applyFill="1" applyBorder="1" applyAlignment="1">
      <alignment horizontal="right"/>
    </xf>
    <xf numFmtId="0" fontId="5" fillId="5" borderId="13" xfId="0" applyFont="1" applyFill="1" applyBorder="1" applyAlignment="1">
      <alignment vertical="center"/>
    </xf>
    <xf numFmtId="0" fontId="8" fillId="0" borderId="17" xfId="0" applyFont="1" applyBorder="1" applyAlignment="1">
      <alignment vertical="center" wrapText="1"/>
    </xf>
    <xf numFmtId="1" fontId="4" fillId="5" borderId="12" xfId="0" applyNumberFormat="1" applyFont="1" applyFill="1" applyBorder="1" applyAlignment="1">
      <alignment horizontal="right"/>
    </xf>
    <xf numFmtId="0" fontId="7" fillId="5" borderId="12" xfId="0" applyFont="1" applyFill="1" applyBorder="1" applyAlignment="1">
      <alignment vertical="center" wrapText="1"/>
    </xf>
    <xf numFmtId="0" fontId="5" fillId="5" borderId="18" xfId="0" applyFont="1" applyFill="1" applyBorder="1" applyAlignment="1">
      <alignment vertical="center"/>
    </xf>
    <xf numFmtId="0" fontId="8" fillId="6" borderId="20" xfId="0" applyFont="1" applyFill="1" applyBorder="1" applyAlignment="1">
      <alignment vertical="top" wrapText="1"/>
    </xf>
    <xf numFmtId="0" fontId="8" fillId="0" borderId="10" xfId="0" applyFont="1" applyFill="1" applyBorder="1" applyAlignment="1">
      <alignment vertical="center" wrapText="1"/>
    </xf>
    <xf numFmtId="0" fontId="7" fillId="0" borderId="11" xfId="0" applyFont="1" applyFill="1" applyBorder="1" applyAlignment="1">
      <alignment vertical="center" wrapText="1"/>
    </xf>
    <xf numFmtId="0" fontId="8" fillId="0" borderId="13" xfId="0" applyFont="1" applyFill="1" applyBorder="1" applyAlignment="1">
      <alignment vertical="top" wrapText="1"/>
    </xf>
    <xf numFmtId="0" fontId="8" fillId="0" borderId="17" xfId="0" applyFont="1" applyFill="1" applyBorder="1" applyAlignment="1">
      <alignment vertical="center" wrapText="1"/>
    </xf>
    <xf numFmtId="0" fontId="7" fillId="0" borderId="12" xfId="0" applyFont="1" applyFill="1" applyBorder="1" applyAlignment="1">
      <alignment vertical="center" wrapText="1"/>
    </xf>
    <xf numFmtId="0" fontId="8" fillId="0" borderId="18" xfId="0" applyFont="1" applyFill="1" applyBorder="1" applyAlignment="1">
      <alignment vertical="top" wrapText="1"/>
    </xf>
    <xf numFmtId="0" fontId="5" fillId="5" borderId="13" xfId="0" applyFont="1" applyFill="1" applyBorder="1"/>
    <xf numFmtId="0" fontId="8" fillId="6" borderId="19" xfId="0" applyFont="1" applyFill="1" applyBorder="1" applyAlignment="1">
      <alignment horizontal="center" vertical="center" wrapText="1"/>
    </xf>
    <xf numFmtId="164" fontId="4" fillId="6" borderId="27" xfId="0" applyNumberFormat="1" applyFont="1" applyFill="1" applyBorder="1" applyAlignment="1">
      <alignment horizontal="right" wrapText="1"/>
    </xf>
    <xf numFmtId="0" fontId="8" fillId="6" borderId="7" xfId="0" applyFont="1" applyFill="1" applyBorder="1" applyAlignment="1">
      <alignment vertical="top" wrapText="1"/>
    </xf>
    <xf numFmtId="0" fontId="7" fillId="5" borderId="13" xfId="0" applyFont="1" applyFill="1" applyBorder="1" applyAlignment="1">
      <alignment vertical="top" wrapText="1"/>
    </xf>
    <xf numFmtId="0" fontId="18" fillId="4" borderId="8" xfId="0" applyFont="1" applyFill="1" applyBorder="1" applyAlignment="1">
      <alignment horizontal="right" wrapText="1"/>
    </xf>
    <xf numFmtId="0" fontId="7" fillId="0" borderId="12" xfId="0" applyFont="1" applyBorder="1" applyAlignment="1">
      <alignment vertical="center" wrapText="1"/>
    </xf>
    <xf numFmtId="1" fontId="4" fillId="0" borderId="12" xfId="0" applyNumberFormat="1" applyFont="1" applyBorder="1" applyAlignment="1">
      <alignment horizontal="right"/>
    </xf>
    <xf numFmtId="1" fontId="4" fillId="5" borderId="11" xfId="0" applyNumberFormat="1" applyFont="1" applyFill="1" applyBorder="1" applyAlignment="1"/>
    <xf numFmtId="0" fontId="8" fillId="0" borderId="13" xfId="0" applyFont="1" applyFill="1" applyBorder="1" applyAlignment="1">
      <alignment horizontal="left" vertical="center" wrapText="1"/>
    </xf>
    <xf numFmtId="0" fontId="8" fillId="6" borderId="19" xfId="0" applyFont="1" applyFill="1" applyBorder="1" applyAlignment="1">
      <alignment vertical="top" wrapText="1"/>
    </xf>
    <xf numFmtId="0" fontId="8" fillId="6" borderId="9" xfId="0" applyFont="1" applyFill="1" applyBorder="1" applyAlignment="1">
      <alignment horizontal="center" vertical="center" wrapText="1"/>
    </xf>
    <xf numFmtId="1" fontId="4" fillId="5" borderId="11" xfId="0" applyNumberFormat="1" applyFont="1" applyFill="1" applyBorder="1" applyAlignment="1">
      <alignment horizontal="right" wrapText="1"/>
    </xf>
    <xf numFmtId="1" fontId="4" fillId="5" borderId="11" xfId="0" applyNumberFormat="1" applyFont="1" applyFill="1" applyBorder="1" applyAlignment="1">
      <alignment vertical="center" wrapText="1"/>
    </xf>
    <xf numFmtId="0" fontId="3" fillId="6" borderId="19" xfId="0" applyFont="1" applyFill="1" applyBorder="1" applyAlignment="1">
      <alignment vertical="top" wrapText="1"/>
    </xf>
    <xf numFmtId="0" fontId="5" fillId="6" borderId="5" xfId="0" applyFont="1" applyFill="1" applyBorder="1" applyAlignment="1">
      <alignment vertical="top" wrapText="1"/>
    </xf>
    <xf numFmtId="0" fontId="8" fillId="6" borderId="6" xfId="0" applyFont="1" applyFill="1" applyBorder="1" applyAlignment="1">
      <alignment horizontal="center" vertical="center" wrapText="1"/>
    </xf>
    <xf numFmtId="0" fontId="38" fillId="7" borderId="19" xfId="0" applyFont="1" applyFill="1" applyBorder="1" applyAlignment="1">
      <alignment vertical="top" wrapText="1"/>
    </xf>
    <xf numFmtId="0" fontId="39" fillId="7" borderId="9" xfId="0" applyFont="1" applyFill="1" applyBorder="1" applyAlignment="1">
      <alignment horizontal="center" vertical="center" wrapText="1"/>
    </xf>
    <xf numFmtId="0" fontId="4" fillId="6" borderId="19" xfId="0" applyFont="1" applyFill="1" applyBorder="1" applyAlignment="1">
      <alignment vertical="top" wrapText="1"/>
    </xf>
    <xf numFmtId="0" fontId="18" fillId="4" borderId="9" xfId="0" applyFont="1" applyFill="1" applyBorder="1" applyAlignment="1">
      <alignment horizontal="center" vertical="center" wrapText="1"/>
    </xf>
    <xf numFmtId="0" fontId="8" fillId="6" borderId="5" xfId="0" applyFont="1" applyFill="1" applyBorder="1" applyAlignment="1">
      <alignment vertical="top" wrapText="1"/>
    </xf>
    <xf numFmtId="0" fontId="3" fillId="6" borderId="20" xfId="0" applyFont="1" applyFill="1" applyBorder="1" applyAlignment="1">
      <alignment vertical="top" wrapText="1"/>
    </xf>
    <xf numFmtId="0" fontId="3" fillId="6" borderId="5" xfId="0" applyFont="1" applyFill="1" applyBorder="1" applyAlignment="1">
      <alignment vertical="top" wrapText="1"/>
    </xf>
    <xf numFmtId="0" fontId="3" fillId="6" borderId="7" xfId="0" applyFont="1" applyFill="1" applyBorder="1" applyAlignment="1">
      <alignment vertical="top" wrapText="1"/>
    </xf>
    <xf numFmtId="1" fontId="4" fillId="5" borderId="12" xfId="0" applyNumberFormat="1" applyFont="1" applyFill="1" applyBorder="1" applyAlignment="1">
      <alignment vertical="center" wrapText="1"/>
    </xf>
    <xf numFmtId="1" fontId="4" fillId="0" borderId="11" xfId="0" applyNumberFormat="1" applyFont="1" applyBorder="1" applyAlignment="1">
      <alignment vertical="top" wrapText="1"/>
    </xf>
    <xf numFmtId="1" fontId="4" fillId="0" borderId="12" xfId="0" applyNumberFormat="1" applyFont="1" applyBorder="1" applyAlignment="1">
      <alignment vertical="top" wrapText="1"/>
    </xf>
    <xf numFmtId="0" fontId="7" fillId="0" borderId="11" xfId="0" applyFont="1" applyBorder="1" applyAlignment="1">
      <alignment vertical="center" wrapText="1"/>
    </xf>
    <xf numFmtId="1" fontId="4" fillId="5" borderId="11" xfId="0" applyNumberFormat="1" applyFont="1" applyFill="1" applyBorder="1" applyAlignment="1">
      <alignment horizontal="right" vertical="center"/>
    </xf>
    <xf numFmtId="0" fontId="8" fillId="6" borderId="7" xfId="0" applyFont="1" applyFill="1" applyBorder="1" applyAlignment="1">
      <alignment horizontal="center" vertical="center" wrapText="1"/>
    </xf>
    <xf numFmtId="1" fontId="4" fillId="5" borderId="26" xfId="0" applyNumberFormat="1" applyFont="1" applyFill="1" applyBorder="1" applyAlignment="1">
      <alignment horizontal="right" vertical="center" wrapText="1"/>
    </xf>
    <xf numFmtId="0" fontId="18" fillId="4" borderId="8" xfId="0" applyFont="1" applyFill="1" applyBorder="1" applyAlignment="1">
      <alignment horizontal="center" wrapText="1"/>
    </xf>
    <xf numFmtId="1" fontId="4" fillId="5" borderId="12" xfId="0" applyNumberFormat="1" applyFont="1" applyFill="1" applyBorder="1" applyAlignment="1">
      <alignment horizontal="right" vertical="center"/>
    </xf>
    <xf numFmtId="0" fontId="18" fillId="4" borderId="41" xfId="0" applyFont="1" applyFill="1" applyBorder="1" applyAlignment="1">
      <alignment horizontal="center" vertical="center" wrapText="1"/>
    </xf>
    <xf numFmtId="0" fontId="4" fillId="5" borderId="16" xfId="0" applyFont="1" applyFill="1" applyBorder="1" applyAlignment="1">
      <alignment horizontal="right" vertical="top" wrapText="1"/>
    </xf>
    <xf numFmtId="0" fontId="11" fillId="5" borderId="13" xfId="0" applyFont="1" applyFill="1" applyBorder="1" applyAlignment="1">
      <alignment horizontal="left" vertical="top" wrapText="1"/>
    </xf>
    <xf numFmtId="0" fontId="11" fillId="0" borderId="16" xfId="0" applyFont="1" applyFill="1" applyBorder="1" applyAlignment="1">
      <alignment horizontal="left" vertical="top"/>
    </xf>
    <xf numFmtId="0" fontId="11" fillId="5" borderId="16" xfId="0" applyFont="1" applyFill="1" applyBorder="1" applyAlignment="1">
      <alignment horizontal="left" vertical="top"/>
    </xf>
    <xf numFmtId="0" fontId="9" fillId="0" borderId="14" xfId="0" applyFont="1" applyFill="1" applyBorder="1" applyAlignment="1">
      <alignment horizontal="left" vertical="center" wrapText="1"/>
    </xf>
    <xf numFmtId="0" fontId="11" fillId="0" borderId="16" xfId="0" applyFont="1" applyFill="1" applyBorder="1" applyAlignment="1">
      <alignment horizontal="left" vertical="center"/>
    </xf>
    <xf numFmtId="0" fontId="9" fillId="5" borderId="14" xfId="0" applyFont="1" applyFill="1" applyBorder="1" applyAlignment="1">
      <alignment horizontal="left" vertical="center" wrapText="1"/>
    </xf>
    <xf numFmtId="0" fontId="11" fillId="5" borderId="16" xfId="0" applyFont="1" applyFill="1" applyBorder="1" applyAlignment="1">
      <alignment horizontal="left" vertical="center"/>
    </xf>
    <xf numFmtId="0" fontId="8" fillId="0" borderId="10" xfId="0" applyFont="1" applyBorder="1" applyAlignment="1">
      <alignment vertical="center" wrapText="1"/>
    </xf>
    <xf numFmtId="0" fontId="4" fillId="0" borderId="13" xfId="0" applyFont="1" applyBorder="1" applyAlignment="1">
      <alignment horizontal="right" vertical="top" wrapText="1"/>
    </xf>
    <xf numFmtId="0" fontId="4" fillId="0" borderId="16" xfId="0" applyFont="1" applyBorder="1" applyAlignment="1">
      <alignment horizontal="right" vertical="center" wrapText="1"/>
    </xf>
    <xf numFmtId="0" fontId="8" fillId="5" borderId="17" xfId="0" applyFont="1" applyFill="1" applyBorder="1" applyAlignment="1">
      <alignment vertical="center" wrapText="1"/>
    </xf>
    <xf numFmtId="0" fontId="4" fillId="5" borderId="18" xfId="0" applyFont="1" applyFill="1" applyBorder="1" applyAlignment="1">
      <alignment horizontal="right" vertical="top" wrapText="1"/>
    </xf>
    <xf numFmtId="0" fontId="5" fillId="0" borderId="18" xfId="0" applyFont="1" applyBorder="1"/>
    <xf numFmtId="0" fontId="5" fillId="0" borderId="16" xfId="0" applyFont="1" applyFill="1" applyBorder="1" applyAlignment="1">
      <alignment vertical="center" wrapText="1"/>
    </xf>
    <xf numFmtId="0" fontId="5" fillId="5" borderId="18" xfId="0" applyFont="1" applyFill="1" applyBorder="1"/>
    <xf numFmtId="0" fontId="5" fillId="0" borderId="18" xfId="0" applyFont="1" applyFill="1" applyBorder="1" applyAlignment="1">
      <alignment vertical="top" wrapText="1"/>
    </xf>
    <xf numFmtId="0" fontId="8" fillId="5" borderId="25" xfId="0" applyFont="1" applyFill="1" applyBorder="1" applyAlignment="1">
      <alignment vertical="center" wrapText="1"/>
    </xf>
    <xf numFmtId="0" fontId="5" fillId="5" borderId="23" xfId="0" applyFont="1" applyFill="1" applyBorder="1" applyAlignment="1">
      <alignment vertical="center" wrapText="1"/>
    </xf>
    <xf numFmtId="0" fontId="0" fillId="0" borderId="13" xfId="0" applyFill="1" applyBorder="1" applyAlignment="1">
      <alignment vertical="top" wrapText="1"/>
    </xf>
    <xf numFmtId="0" fontId="0" fillId="5" borderId="18" xfId="0" applyFill="1" applyBorder="1"/>
    <xf numFmtId="0" fontId="5" fillId="0" borderId="13" xfId="0" applyFont="1" applyFill="1" applyBorder="1" applyAlignment="1">
      <alignment vertical="center" wrapText="1"/>
    </xf>
    <xf numFmtId="0" fontId="5" fillId="5" borderId="13" xfId="0" applyFont="1" applyFill="1" applyBorder="1" applyAlignment="1">
      <alignment horizontal="left" vertical="center" wrapText="1"/>
    </xf>
    <xf numFmtId="0" fontId="5" fillId="0" borderId="18" xfId="0" applyFont="1" applyBorder="1" applyAlignment="1">
      <alignment vertical="center" wrapText="1"/>
    </xf>
    <xf numFmtId="0" fontId="5" fillId="5" borderId="13" xfId="0" applyFont="1" applyFill="1" applyBorder="1" applyAlignment="1">
      <alignment vertical="center" wrapText="1"/>
    </xf>
    <xf numFmtId="0" fontId="5" fillId="0" borderId="16" xfId="0" applyFont="1" applyBorder="1" applyAlignment="1">
      <alignment vertical="center" wrapText="1"/>
    </xf>
    <xf numFmtId="0" fontId="5" fillId="5" borderId="18" xfId="0" applyFont="1" applyFill="1" applyBorder="1" applyAlignment="1">
      <alignment vertical="center" wrapText="1"/>
    </xf>
    <xf numFmtId="0" fontId="5" fillId="0" borderId="13" xfId="0" applyFont="1" applyBorder="1" applyAlignment="1">
      <alignment vertical="top" wrapText="1"/>
    </xf>
    <xf numFmtId="0" fontId="5" fillId="5" borderId="16" xfId="0" applyFont="1" applyFill="1" applyBorder="1" applyAlignment="1">
      <alignment vertical="top" wrapText="1"/>
    </xf>
    <xf numFmtId="0" fontId="5" fillId="0" borderId="16" xfId="0" applyFont="1" applyBorder="1" applyAlignment="1">
      <alignment vertical="top" wrapText="1"/>
    </xf>
    <xf numFmtId="0" fontId="5" fillId="0" borderId="18" xfId="0" applyFont="1" applyBorder="1" applyAlignment="1">
      <alignment vertical="top" wrapText="1"/>
    </xf>
    <xf numFmtId="0" fontId="4" fillId="0" borderId="16" xfId="0" applyFont="1" applyFill="1" applyBorder="1" applyAlignment="1">
      <alignment vertical="top" wrapText="1"/>
    </xf>
    <xf numFmtId="0" fontId="4" fillId="5" borderId="13" xfId="0" applyFont="1" applyFill="1" applyBorder="1" applyAlignment="1">
      <alignment vertical="top" wrapText="1"/>
    </xf>
    <xf numFmtId="0" fontId="5" fillId="0" borderId="16" xfId="0" applyFont="1" applyFill="1" applyBorder="1"/>
    <xf numFmtId="0" fontId="4" fillId="5" borderId="16" xfId="0" applyFont="1" applyFill="1" applyBorder="1" applyAlignment="1">
      <alignment vertical="top" wrapText="1"/>
    </xf>
    <xf numFmtId="0" fontId="4" fillId="5" borderId="18" xfId="0" applyFont="1" applyFill="1" applyBorder="1" applyAlignment="1">
      <alignment vertical="top" wrapText="1"/>
    </xf>
    <xf numFmtId="0" fontId="4" fillId="0" borderId="13" xfId="0" applyFont="1" applyFill="1" applyBorder="1" applyAlignment="1">
      <alignment vertical="top" wrapText="1"/>
    </xf>
    <xf numFmtId="0" fontId="5" fillId="0" borderId="35" xfId="0" applyFont="1" applyBorder="1"/>
    <xf numFmtId="0" fontId="8" fillId="5" borderId="13" xfId="0" applyFont="1" applyFill="1" applyBorder="1" applyAlignment="1">
      <alignment vertical="center" wrapText="1"/>
    </xf>
    <xf numFmtId="0" fontId="8" fillId="5" borderId="16" xfId="0" applyFont="1" applyFill="1" applyBorder="1" applyAlignment="1">
      <alignment vertical="center" wrapText="1"/>
    </xf>
    <xf numFmtId="0" fontId="8" fillId="5" borderId="18" xfId="0" applyFont="1" applyFill="1" applyBorder="1" applyAlignment="1">
      <alignment vertical="center" wrapText="1"/>
    </xf>
    <xf numFmtId="0" fontId="9" fillId="5" borderId="10" xfId="0" applyFont="1" applyFill="1" applyBorder="1" applyAlignment="1">
      <alignment horizontal="left" vertical="center" wrapText="1"/>
    </xf>
    <xf numFmtId="0" fontId="10" fillId="5" borderId="11" xfId="0" applyFont="1" applyFill="1" applyBorder="1" applyAlignment="1">
      <alignment vertical="center" wrapText="1"/>
    </xf>
    <xf numFmtId="0" fontId="10" fillId="0" borderId="15" xfId="0" applyFont="1" applyFill="1" applyBorder="1" applyAlignment="1">
      <alignment vertical="center" wrapText="1"/>
    </xf>
    <xf numFmtId="0" fontId="10" fillId="5" borderId="15" xfId="0" applyFont="1" applyFill="1" applyBorder="1" applyAlignment="1">
      <alignment vertical="center" wrapText="1"/>
    </xf>
    <xf numFmtId="1" fontId="6" fillId="5" borderId="11" xfId="0" applyNumberFormat="1" applyFont="1" applyFill="1" applyBorder="1" applyAlignment="1">
      <alignment horizontal="right"/>
    </xf>
    <xf numFmtId="1" fontId="6" fillId="0" borderId="15" xfId="0" applyNumberFormat="1" applyFont="1" applyFill="1" applyBorder="1" applyAlignment="1">
      <alignment horizontal="right"/>
    </xf>
    <xf numFmtId="1" fontId="6" fillId="5" borderId="15" xfId="0" applyNumberFormat="1" applyFont="1" applyFill="1" applyBorder="1" applyAlignment="1">
      <alignment horizontal="right"/>
    </xf>
    <xf numFmtId="1" fontId="4" fillId="0" borderId="11" xfId="0" applyNumberFormat="1" applyFont="1" applyBorder="1" applyAlignment="1">
      <alignment horizontal="right" wrapText="1"/>
    </xf>
    <xf numFmtId="1" fontId="4" fillId="0" borderId="15" xfId="0" applyNumberFormat="1" applyFont="1" applyBorder="1" applyAlignment="1">
      <alignment horizontal="right" wrapText="1"/>
    </xf>
    <xf numFmtId="0" fontId="7" fillId="0" borderId="0" xfId="0" applyFont="1" applyBorder="1"/>
    <xf numFmtId="0" fontId="5"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2" fillId="0" borderId="15" xfId="0" applyFont="1" applyFill="1" applyBorder="1" applyAlignment="1">
      <alignment horizontal="left" vertical="center" wrapText="1"/>
    </xf>
    <xf numFmtId="1" fontId="0" fillId="0" borderId="0" xfId="0" applyNumberFormat="1" applyBorder="1" applyAlignment="1">
      <alignment horizontal="right"/>
    </xf>
    <xf numFmtId="0" fontId="4" fillId="0" borderId="16" xfId="0" applyFont="1" applyFill="1" applyBorder="1" applyAlignment="1">
      <alignment horizontal="right" vertical="top" wrapText="1"/>
    </xf>
    <xf numFmtId="1" fontId="4" fillId="0" borderId="12" xfId="0" applyNumberFormat="1" applyFont="1" applyFill="1" applyBorder="1" applyAlignment="1">
      <alignment horizontal="right"/>
    </xf>
    <xf numFmtId="0" fontId="4" fillId="0" borderId="18" xfId="0" applyFont="1" applyFill="1" applyBorder="1" applyAlignment="1">
      <alignment horizontal="right" vertical="top"/>
    </xf>
    <xf numFmtId="0" fontId="5" fillId="0" borderId="16" xfId="0" applyFont="1" applyFill="1" applyBorder="1" applyAlignment="1">
      <alignment vertical="top" wrapText="1"/>
    </xf>
    <xf numFmtId="0" fontId="5" fillId="0" borderId="13" xfId="0" applyFont="1" applyFill="1" applyBorder="1" applyAlignment="1">
      <alignment vertical="top" wrapText="1"/>
    </xf>
    <xf numFmtId="0" fontId="0" fillId="0" borderId="0" xfId="0" applyFill="1" applyBorder="1"/>
    <xf numFmtId="0" fontId="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xf>
    <xf numFmtId="1" fontId="0" fillId="0" borderId="0" xfId="0" applyNumberFormat="1" applyFill="1" applyBorder="1" applyAlignment="1">
      <alignment horizontal="right"/>
    </xf>
    <xf numFmtId="0" fontId="0" fillId="0" borderId="0" xfId="0" applyFill="1" applyBorder="1" applyAlignment="1">
      <alignment horizontal="right"/>
    </xf>
    <xf numFmtId="0" fontId="8" fillId="0" borderId="0" xfId="0" applyFont="1" applyFill="1" applyBorder="1" applyAlignment="1">
      <alignment vertical="top" wrapText="1"/>
    </xf>
    <xf numFmtId="0" fontId="39" fillId="0" borderId="0" xfId="0" applyFont="1" applyFill="1" applyBorder="1" applyAlignment="1">
      <alignment horizontal="center" vertical="center" wrapText="1"/>
    </xf>
    <xf numFmtId="1" fontId="38" fillId="0" borderId="0" xfId="0" applyNumberFormat="1" applyFont="1" applyFill="1" applyBorder="1" applyAlignment="1">
      <alignment horizontal="right" wrapText="1"/>
    </xf>
    <xf numFmtId="0" fontId="5" fillId="0" borderId="0" xfId="0" applyFont="1" applyFill="1" applyBorder="1" applyAlignment="1">
      <alignment vertical="top" wrapText="1"/>
    </xf>
    <xf numFmtId="0" fontId="0" fillId="0" borderId="0" xfId="0" applyFill="1" applyBorder="1" applyAlignment="1">
      <alignment wrapText="1"/>
    </xf>
    <xf numFmtId="0" fontId="0" fillId="0" borderId="0" xfId="0" applyBorder="1" applyAlignment="1"/>
    <xf numFmtId="0" fontId="0" fillId="0" borderId="0" xfId="0" applyFill="1" applyBorder="1" applyAlignment="1"/>
    <xf numFmtId="0" fontId="7" fillId="5" borderId="12" xfId="0" applyFont="1" applyFill="1" applyBorder="1" applyAlignment="1">
      <alignment horizontal="left" wrapText="1"/>
    </xf>
    <xf numFmtId="0" fontId="10" fillId="5" borderId="15" xfId="0" applyFont="1" applyFill="1" applyBorder="1" applyAlignment="1">
      <alignment horizontal="left" vertical="center" wrapText="1"/>
    </xf>
    <xf numFmtId="0" fontId="9" fillId="5" borderId="17" xfId="0" applyFont="1" applyFill="1" applyBorder="1" applyAlignment="1">
      <alignment horizontal="left" vertical="center" wrapText="1"/>
    </xf>
    <xf numFmtId="0" fontId="7" fillId="5" borderId="15" xfId="0" applyFont="1" applyFill="1" applyBorder="1" applyAlignment="1">
      <alignment horizontal="left" wrapText="1"/>
    </xf>
    <xf numFmtId="0" fontId="5" fillId="5" borderId="16" xfId="0" applyFont="1" applyFill="1" applyBorder="1" applyAlignment="1">
      <alignment vertical="center" wrapText="1"/>
    </xf>
    <xf numFmtId="1" fontId="4" fillId="5" borderId="11" xfId="0" applyNumberFormat="1" applyFont="1" applyFill="1" applyBorder="1" applyAlignment="1">
      <alignment horizontal="right" vertical="top"/>
    </xf>
    <xf numFmtId="0" fontId="4" fillId="5" borderId="13" xfId="0" applyFont="1" applyFill="1" applyBorder="1" applyAlignment="1">
      <alignment horizontal="right" vertical="top"/>
    </xf>
    <xf numFmtId="0" fontId="3" fillId="6" borderId="27" xfId="0" applyFont="1" applyFill="1" applyBorder="1" applyAlignment="1">
      <alignment vertical="top" wrapText="1"/>
    </xf>
    <xf numFmtId="0" fontId="3" fillId="5" borderId="16" xfId="0" applyFont="1" applyFill="1" applyBorder="1" applyAlignment="1">
      <alignment vertical="top" wrapText="1"/>
    </xf>
    <xf numFmtId="0" fontId="3" fillId="0" borderId="16" xfId="0" applyFont="1" applyFill="1" applyBorder="1" applyAlignment="1">
      <alignment vertical="top" wrapText="1"/>
    </xf>
    <xf numFmtId="0" fontId="4" fillId="5" borderId="12" xfId="0" applyFont="1" applyFill="1" applyBorder="1" applyAlignment="1">
      <alignment wrapText="1"/>
    </xf>
    <xf numFmtId="0" fontId="4" fillId="0" borderId="15" xfId="0" applyFont="1" applyFill="1" applyBorder="1" applyAlignment="1">
      <alignment wrapText="1"/>
    </xf>
    <xf numFmtId="0" fontId="4" fillId="5" borderId="11" xfId="0" applyFont="1" applyFill="1" applyBorder="1" applyAlignment="1">
      <alignment horizontal="right" wrapText="1"/>
    </xf>
    <xf numFmtId="0" fontId="4" fillId="6" borderId="8" xfId="0" applyFont="1" applyFill="1" applyBorder="1" applyAlignment="1">
      <alignment wrapText="1"/>
    </xf>
    <xf numFmtId="164" fontId="37" fillId="7" borderId="8" xfId="0" applyNumberFormat="1" applyFont="1" applyFill="1" applyBorder="1" applyAlignment="1">
      <alignment wrapText="1"/>
    </xf>
    <xf numFmtId="164" fontId="38" fillId="7" borderId="8" xfId="0" applyNumberFormat="1" applyFont="1" applyFill="1" applyBorder="1" applyAlignment="1">
      <alignment horizontal="right" wrapText="1"/>
    </xf>
    <xf numFmtId="164" fontId="38" fillId="7" borderId="8" xfId="0" applyNumberFormat="1" applyFont="1" applyFill="1" applyBorder="1" applyAlignment="1">
      <alignment horizontal="right" wrapText="1"/>
    </xf>
    <xf numFmtId="164" fontId="38" fillId="7" borderId="8" xfId="0" applyNumberFormat="1" applyFont="1" applyFill="1" applyBorder="1" applyAlignment="1">
      <alignment horizontal="right" wrapText="1"/>
    </xf>
    <xf numFmtId="164" fontId="38" fillId="7" borderId="8" xfId="0" applyNumberFormat="1" applyFont="1" applyFill="1" applyBorder="1" applyAlignment="1">
      <alignment horizontal="right" wrapText="1"/>
    </xf>
    <xf numFmtId="164" fontId="38" fillId="7" borderId="8" xfId="0" applyNumberFormat="1" applyFont="1" applyFill="1" applyBorder="1" applyAlignment="1">
      <alignment horizontal="right" wrapText="1"/>
    </xf>
    <xf numFmtId="164" fontId="38" fillId="7" borderId="8" xfId="0" applyNumberFormat="1" applyFont="1" applyFill="1" applyBorder="1" applyAlignment="1">
      <alignment wrapText="1"/>
    </xf>
    <xf numFmtId="164" fontId="38" fillId="7" borderId="8" xfId="0" applyNumberFormat="1" applyFont="1" applyFill="1" applyBorder="1" applyAlignment="1">
      <alignment wrapText="1"/>
    </xf>
    <xf numFmtId="164" fontId="0" fillId="0" borderId="0" xfId="0" applyNumberFormat="1"/>
    <xf numFmtId="0" fontId="7" fillId="5" borderId="26" xfId="0" applyFont="1" applyFill="1" applyBorder="1" applyAlignment="1">
      <alignment vertical="center" wrapText="1"/>
    </xf>
    <xf numFmtId="0" fontId="14" fillId="8" borderId="0" xfId="0" applyFont="1" applyFill="1"/>
    <xf numFmtId="0" fontId="17" fillId="3" borderId="21"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17" fillId="3" borderId="25"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39" fillId="2" borderId="2"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17" fillId="3" borderId="22"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39" fillId="2" borderId="29" xfId="0" applyFont="1" applyFill="1" applyBorder="1" applyAlignment="1">
      <alignment horizontal="center" vertical="center" wrapText="1"/>
    </xf>
    <xf numFmtId="0" fontId="39" fillId="2" borderId="30" xfId="0" applyFont="1" applyFill="1" applyBorder="1" applyAlignment="1">
      <alignment horizontal="center" vertical="center" wrapText="1"/>
    </xf>
    <xf numFmtId="0" fontId="39" fillId="2" borderId="31" xfId="0" applyFont="1" applyFill="1" applyBorder="1" applyAlignment="1">
      <alignment horizontal="center" vertical="center" wrapText="1"/>
    </xf>
    <xf numFmtId="0" fontId="17"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7" fillId="3" borderId="19"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7" fillId="3" borderId="32" xfId="0" applyFont="1" applyFill="1" applyBorder="1" applyAlignment="1">
      <alignment horizontal="left"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39" fillId="2" borderId="19"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39" fillId="2" borderId="20" xfId="0" applyFont="1" applyFill="1" applyBorder="1" applyAlignment="1">
      <alignment horizontal="center" vertical="center"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Gill Sans"/>
                <a:ea typeface="Gill Sans"/>
                <a:cs typeface="Gill Sans"/>
              </a:defRPr>
            </a:pPr>
            <a:r>
              <a:rPr lang="en-US"/>
              <a:t>Self-Assessed Capacity By PHAB Domain</a:t>
            </a:r>
          </a:p>
        </c:rich>
      </c:tx>
      <c:layout>
        <c:manualLayout>
          <c:xMode val="edge"/>
          <c:yMode val="edge"/>
          <c:x val="0.14723926885820901"/>
          <c:y val="2.8077753779697599E-2"/>
        </c:manualLayout>
      </c:layout>
      <c:overlay val="0"/>
      <c:spPr>
        <a:noFill/>
        <a:ln w="38100">
          <a:solidFill>
            <a:schemeClr val="tx2"/>
          </a:solidFill>
          <a:prstDash val="solid"/>
        </a:ln>
        <a:effectLst/>
      </c:spPr>
    </c:title>
    <c:autoTitleDeleted val="0"/>
    <c:plotArea>
      <c:layout>
        <c:manualLayout>
          <c:layoutTarget val="inner"/>
          <c:xMode val="edge"/>
          <c:yMode val="edge"/>
          <c:x val="0.25560533452642298"/>
          <c:y val="0.25701950620831798"/>
          <c:w val="0.38266061777055099"/>
          <c:h val="0.55291591251537398"/>
        </c:manualLayout>
      </c:layout>
      <c:radarChart>
        <c:radarStyle val="filled"/>
        <c:varyColors val="0"/>
        <c:ser>
          <c:idx val="0"/>
          <c:order val="0"/>
          <c:spPr>
            <a:solidFill>
              <a:srgbClr val="DD0806"/>
            </a:solidFill>
            <a:ln w="12700">
              <a:solidFill>
                <a:srgbClr val="000000"/>
              </a:solidFill>
              <a:prstDash val="solid"/>
            </a:ln>
            <a:effectLst>
              <a:outerShdw dist="35921" dir="2700000" algn="br">
                <a:srgbClr val="000000"/>
              </a:outerShdw>
            </a:effectLst>
          </c:spPr>
          <c:dLbls>
            <c:dLbl>
              <c:idx val="0"/>
              <c:layout>
                <c:manualLayout>
                  <c:x val="-1.8890575897743701E-4"/>
                  <c:y val="-0.285313174946004"/>
                </c:manualLayout>
              </c:layout>
              <c:showLegendKey val="0"/>
              <c:showVal val="1"/>
              <c:showCatName val="0"/>
              <c:showSerName val="0"/>
              <c:showPercent val="0"/>
              <c:showBubbleSize val="0"/>
            </c:dLbl>
            <c:dLbl>
              <c:idx val="1"/>
              <c:layout>
                <c:manualLayout>
                  <c:x val="0.21692007108976799"/>
                  <c:y val="-0.20313906226084599"/>
                </c:manualLayout>
              </c:layout>
              <c:showLegendKey val="0"/>
              <c:showVal val="1"/>
              <c:showCatName val="0"/>
              <c:showSerName val="0"/>
              <c:showPercent val="0"/>
              <c:showBubbleSize val="0"/>
            </c:dLbl>
            <c:dLbl>
              <c:idx val="2"/>
              <c:layout>
                <c:manualLayout>
                  <c:x val="0.20543083459858999"/>
                  <c:y val="-8.7806159759187694E-2"/>
                </c:manualLayout>
              </c:layout>
              <c:showLegendKey val="0"/>
              <c:showVal val="1"/>
              <c:showCatName val="0"/>
              <c:showSerName val="0"/>
              <c:showPercent val="0"/>
              <c:showBubbleSize val="0"/>
            </c:dLbl>
            <c:dLbl>
              <c:idx val="3"/>
              <c:layout>
                <c:manualLayout>
                  <c:x val="0.236006143850853"/>
                  <c:y val="3.7704630873624703E-2"/>
                </c:manualLayout>
              </c:layout>
              <c:showLegendKey val="0"/>
              <c:showVal val="1"/>
              <c:showCatName val="0"/>
              <c:showSerName val="0"/>
              <c:showPercent val="0"/>
              <c:showBubbleSize val="0"/>
            </c:dLbl>
            <c:dLbl>
              <c:idx val="4"/>
              <c:layout>
                <c:manualLayout>
                  <c:x val="0.20589868531007599"/>
                  <c:y val="0.146206697165014"/>
                </c:manualLayout>
              </c:layout>
              <c:showLegendKey val="0"/>
              <c:showVal val="1"/>
              <c:showCatName val="0"/>
              <c:showSerName val="0"/>
              <c:showPercent val="0"/>
              <c:showBubbleSize val="0"/>
            </c:dLbl>
            <c:dLbl>
              <c:idx val="5"/>
              <c:layout>
                <c:manualLayout>
                  <c:x val="0.13277191247955"/>
                  <c:y val="0.23781466301593501"/>
                </c:manualLayout>
              </c:layout>
              <c:showLegendKey val="0"/>
              <c:showVal val="1"/>
              <c:showCatName val="0"/>
              <c:showSerName val="0"/>
              <c:showPercent val="0"/>
              <c:showBubbleSize val="0"/>
            </c:dLbl>
            <c:dLbl>
              <c:idx val="6"/>
              <c:layout>
                <c:manualLayout>
                  <c:x val="-4.7164059649494501E-3"/>
                  <c:y val="0.28101137735752801"/>
                </c:manualLayout>
              </c:layout>
              <c:showLegendKey val="0"/>
              <c:showVal val="1"/>
              <c:showCatName val="0"/>
              <c:showSerName val="0"/>
              <c:showPercent val="0"/>
              <c:showBubbleSize val="0"/>
            </c:dLbl>
            <c:dLbl>
              <c:idx val="7"/>
              <c:layout>
                <c:manualLayout>
                  <c:x val="-0.12597601308805001"/>
                  <c:y val="0.236919440145576"/>
                </c:manualLayout>
              </c:layout>
              <c:showLegendKey val="0"/>
              <c:showVal val="1"/>
              <c:showCatName val="0"/>
              <c:showSerName val="0"/>
              <c:showPercent val="0"/>
              <c:showBubbleSize val="0"/>
            </c:dLbl>
            <c:dLbl>
              <c:idx val="8"/>
              <c:layout>
                <c:manualLayout>
                  <c:x val="-0.197311064816449"/>
                  <c:y val="0.147855818778592"/>
                </c:manualLayout>
              </c:layout>
              <c:showLegendKey val="0"/>
              <c:showVal val="1"/>
              <c:showCatName val="0"/>
              <c:showSerName val="0"/>
              <c:showPercent val="0"/>
              <c:showBubbleSize val="0"/>
            </c:dLbl>
            <c:dLbl>
              <c:idx val="9"/>
              <c:layout>
                <c:manualLayout>
                  <c:x val="-0.21996304273625"/>
                  <c:y val="3.7463648577405098E-2"/>
                </c:manualLayout>
              </c:layout>
              <c:showLegendKey val="0"/>
              <c:showVal val="1"/>
              <c:showCatName val="0"/>
              <c:showSerName val="0"/>
              <c:showPercent val="0"/>
              <c:showBubbleSize val="0"/>
            </c:dLbl>
            <c:dLbl>
              <c:idx val="10"/>
              <c:layout>
                <c:manualLayout>
                  <c:x val="-0.25176912303002502"/>
                  <c:y val="-8.0028911072940898E-2"/>
                </c:manualLayout>
              </c:layout>
              <c:showLegendKey val="0"/>
              <c:showVal val="1"/>
              <c:showCatName val="0"/>
              <c:showSerName val="0"/>
              <c:showPercent val="0"/>
              <c:showBubbleSize val="0"/>
            </c:dLbl>
            <c:dLbl>
              <c:idx val="11"/>
              <c:layout>
                <c:manualLayout>
                  <c:x val="-0.24364723467862501"/>
                  <c:y val="-0.20518358531317499"/>
                </c:manualLayout>
              </c:layout>
              <c:showLegendKey val="0"/>
              <c:showVal val="1"/>
              <c:showCatName val="0"/>
              <c:showSerName val="0"/>
              <c:showPercent val="0"/>
              <c:showBubbleSize val="0"/>
            </c:dLbl>
            <c:spPr>
              <a:noFill/>
              <a:ln w="25400">
                <a:noFill/>
              </a:ln>
            </c:spPr>
            <c:txPr>
              <a:bodyPr/>
              <a:lstStyle/>
              <a:p>
                <a:pPr>
                  <a:defRPr sz="1000" b="1" i="1" u="none" strike="noStrike" baseline="0">
                    <a:solidFill>
                      <a:srgbClr val="000000"/>
                    </a:solidFill>
                    <a:latin typeface="Verdana"/>
                    <a:ea typeface="Verdana"/>
                    <a:cs typeface="Verdana"/>
                  </a:defRPr>
                </a:pPr>
                <a:endParaRPr lang="en-US"/>
              </a:p>
            </c:txPr>
            <c:showLegendKey val="0"/>
            <c:showVal val="1"/>
            <c:showCatName val="0"/>
            <c:showSerName val="0"/>
            <c:showPercent val="0"/>
            <c:showBubbleSize val="0"/>
            <c:showLeaderLines val="0"/>
          </c:dLbls>
          <c:cat>
            <c:strRef>
              <c:f>'Summary Table'!$B$2:$B$13</c:f>
              <c:strCache>
                <c:ptCount val="12"/>
                <c:pt idx="0">
                  <c:v>Community Assessment</c:v>
                </c:pt>
                <c:pt idx="1">
                  <c:v>Investigation</c:v>
                </c:pt>
                <c:pt idx="2">
                  <c:v>Public Education</c:v>
                </c:pt>
                <c:pt idx="3">
                  <c:v>Community Engagement</c:v>
                </c:pt>
                <c:pt idx="4">
                  <c:v>Policies &amp; Planning</c:v>
                </c:pt>
                <c:pt idx="5">
                  <c:v>Enforcement</c:v>
                </c:pt>
                <c:pt idx="6">
                  <c:v>Access to Services</c:v>
                </c:pt>
                <c:pt idx="7">
                  <c:v>Workforce</c:v>
                </c:pt>
                <c:pt idx="8">
                  <c:v>Evaluation &amp; QI</c:v>
                </c:pt>
                <c:pt idx="9">
                  <c:v>Evidence Base</c:v>
                </c:pt>
                <c:pt idx="10">
                  <c:v>Administrative Capacity</c:v>
                </c:pt>
                <c:pt idx="11">
                  <c:v>Governing Entity</c:v>
                </c:pt>
              </c:strCache>
            </c:strRef>
          </c:cat>
          <c:val>
            <c:numRef>
              <c:f>'Summary Table'!$C$2:$C$13</c:f>
              <c:numCache>
                <c:formatCode>0.0</c:formatCode>
                <c:ptCount val="12"/>
                <c:pt idx="0">
                  <c:v>2.2083333333333335</c:v>
                </c:pt>
                <c:pt idx="1">
                  <c:v>2.3374999999999999</c:v>
                </c:pt>
                <c:pt idx="2">
                  <c:v>2.35</c:v>
                </c:pt>
                <c:pt idx="3">
                  <c:v>2.5</c:v>
                </c:pt>
                <c:pt idx="4">
                  <c:v>1.8541666666666665</c:v>
                </c:pt>
                <c:pt idx="5">
                  <c:v>2.4111111111111114</c:v>
                </c:pt>
                <c:pt idx="6">
                  <c:v>3.166666666666667</c:v>
                </c:pt>
                <c:pt idx="7">
                  <c:v>3.25</c:v>
                </c:pt>
                <c:pt idx="8">
                  <c:v>2.8</c:v>
                </c:pt>
                <c:pt idx="9">
                  <c:v>2.916666666666667</c:v>
                </c:pt>
                <c:pt idx="10">
                  <c:v>2.9285714285714288</c:v>
                </c:pt>
                <c:pt idx="11">
                  <c:v>3</c:v>
                </c:pt>
              </c:numCache>
            </c:numRef>
          </c:val>
        </c:ser>
        <c:dLbls>
          <c:showLegendKey val="0"/>
          <c:showVal val="0"/>
          <c:showCatName val="0"/>
          <c:showSerName val="0"/>
          <c:showPercent val="0"/>
          <c:showBubbleSize val="0"/>
        </c:dLbls>
        <c:axId val="41905152"/>
        <c:axId val="35595968"/>
      </c:radarChart>
      <c:catAx>
        <c:axId val="419051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1" u="none" strike="noStrike" baseline="0">
                <a:solidFill>
                  <a:srgbClr val="000000"/>
                </a:solidFill>
                <a:latin typeface="Gill Sans"/>
                <a:ea typeface="Gill Sans"/>
                <a:cs typeface="Gill Sans"/>
              </a:defRPr>
            </a:pPr>
            <a:endParaRPr lang="en-US"/>
          </a:p>
        </c:txPr>
        <c:crossAx val="35595968"/>
        <c:crosses val="autoZero"/>
        <c:auto val="0"/>
        <c:lblAlgn val="ctr"/>
        <c:lblOffset val="100"/>
        <c:noMultiLvlLbl val="0"/>
      </c:catAx>
      <c:valAx>
        <c:axId val="35595968"/>
        <c:scaling>
          <c:orientation val="minMax"/>
        </c:scaling>
        <c:delete val="0"/>
        <c:axPos val="l"/>
        <c:majorGridlines>
          <c:spPr>
            <a:ln w="12700">
              <a:solidFill>
                <a:srgbClr val="000000"/>
              </a:solidFill>
              <a:prstDash val="solid"/>
            </a:ln>
          </c:spPr>
        </c:majorGridlines>
        <c:numFmt formatCode="0.0" sourceLinked="1"/>
        <c:majorTickMark val="cross"/>
        <c:minorTickMark val="none"/>
        <c:tickLblPos val="none"/>
        <c:spPr>
          <a:ln w="3175">
            <a:solidFill>
              <a:srgbClr val="000000"/>
            </a:solidFill>
            <a:prstDash val="solid"/>
          </a:ln>
        </c:spPr>
        <c:crossAx val="41905152"/>
        <c:crosses val="autoZero"/>
        <c:crossBetween val="between"/>
      </c:valAx>
      <c:spPr>
        <a:noFill/>
        <a:ln w="25400">
          <a:noFill/>
        </a:ln>
      </c:spPr>
    </c:plotArea>
    <c:plotVisOnly val="1"/>
    <c:dispBlanksAs val="gap"/>
    <c:showDLblsOverMax val="0"/>
  </c:chart>
  <c:spPr>
    <a:noFill/>
    <a:ln w="3175">
      <a:solidFill>
        <a:srgbClr val="000000"/>
      </a:solidFill>
      <a:prstDash val="solid"/>
    </a:ln>
    <a:effectLst>
      <a:innerShdw blurRad="63500" dist="50800" dir="13500000">
        <a:schemeClr val="accent1">
          <a:alpha val="50000"/>
        </a:schemeClr>
      </a:innerShdw>
    </a:effectLst>
  </c:spPr>
  <c:txPr>
    <a:bodyPr/>
    <a:lstStyle/>
    <a:p>
      <a:pPr>
        <a:defRPr sz="1000" b="1" i="1" u="none" strike="noStrike" baseline="0">
          <a:solidFill>
            <a:srgbClr val="000000"/>
          </a:solidFill>
          <a:latin typeface="Verdana"/>
          <a:ea typeface="Verdana"/>
          <a:cs typeface="Verdana"/>
        </a:defRPr>
      </a:pPr>
      <a:endParaRPr lang="en-US"/>
    </a:p>
  </c:txPr>
  <c:printSettings>
    <c:headerFooter/>
    <c:pageMargins b="1" l="0.75" r="0.75" t="1" header="0.5" footer="0.5"/>
    <c:pageSetup paperSize="0" orientation="landscape"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2</xdr:row>
      <xdr:rowOff>38100</xdr:rowOff>
    </xdr:from>
    <xdr:to>
      <xdr:col>2</xdr:col>
      <xdr:colOff>889000</xdr:colOff>
      <xdr:row>3</xdr:row>
      <xdr:rowOff>1168400</xdr:rowOff>
    </xdr:to>
    <xdr:pic>
      <xdr:nvPicPr>
        <xdr:cNvPr id="21898" name="Picture 1"/>
        <xdr:cNvPicPr>
          <a:picLocks noChangeAspect="1" noChangeArrowheads="1"/>
        </xdr:cNvPicPr>
      </xdr:nvPicPr>
      <xdr:blipFill>
        <a:blip xmlns:r="http://schemas.openxmlformats.org/officeDocument/2006/relationships" r:embed="rId1"/>
        <a:srcRect/>
        <a:stretch>
          <a:fillRect/>
        </a:stretch>
      </xdr:blipFill>
      <xdr:spPr bwMode="auto">
        <a:xfrm>
          <a:off x="88900" y="457200"/>
          <a:ext cx="2755900" cy="2082800"/>
        </a:xfrm>
        <a:prstGeom prst="rect">
          <a:avLst/>
        </a:prstGeom>
        <a:noFill/>
        <a:ln w="38100">
          <a:solidFill>
            <a:srgbClr val="DD0806"/>
          </a:solidFill>
          <a:miter lim="800000"/>
          <a:headEnd/>
          <a:tailEnd/>
        </a:ln>
        <a:effectLst>
          <a:outerShdw blurRad="63500" dist="38099" dir="2700000" algn="ctr" rotWithShape="0">
            <a:srgbClr val="000000">
              <a:alpha val="74997"/>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0</xdr:row>
      <xdr:rowOff>0</xdr:rowOff>
    </xdr:from>
    <xdr:to>
      <xdr:col>8</xdr:col>
      <xdr:colOff>876300</xdr:colOff>
      <xdr:row>35</xdr:row>
      <xdr:rowOff>101600</xdr:rowOff>
    </xdr:to>
    <xdr:graphicFrame macro="">
      <xdr:nvGraphicFramePr>
        <xdr:cNvPr id="188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Layout" topLeftCell="A2" zoomScale="150" zoomScalePageLayoutView="150" workbookViewId="0">
      <selection activeCell="D5" sqref="D5"/>
    </sheetView>
  </sheetViews>
  <sheetFormatPr defaultColWidth="11" defaultRowHeight="12.75"/>
  <cols>
    <col min="1" max="3" width="11" customWidth="1"/>
    <col min="4" max="4" width="63.375" customWidth="1"/>
  </cols>
  <sheetData>
    <row r="1" spans="1:4" ht="20.25">
      <c r="A1" s="8" t="s">
        <v>298</v>
      </c>
    </row>
    <row r="3" spans="1:4" ht="105.75">
      <c r="D3" s="9" t="s">
        <v>303</v>
      </c>
    </row>
    <row r="4" spans="1:4" ht="158.25">
      <c r="D4" s="9" t="s">
        <v>302</v>
      </c>
    </row>
    <row r="5" spans="1:4" ht="187.5">
      <c r="D5" s="11" t="s">
        <v>312</v>
      </c>
    </row>
    <row r="6" spans="1:4" ht="29.25">
      <c r="D6" s="12" t="s">
        <v>45</v>
      </c>
    </row>
    <row r="7" spans="1:4" ht="43.5">
      <c r="D7" s="10" t="s">
        <v>30</v>
      </c>
    </row>
  </sheetData>
  <phoneticPr fontId="2"/>
  <pageMargins left="0.75" right="0.75" top="1" bottom="1" header="0.5" footer="0.5"/>
  <pageSetup orientation="landscape" horizontalDpi="4294967292" verticalDpi="4294967292" r:id="rId1"/>
  <drawing r:id="rId2"/>
  <extLst>
    <ext xmlns:mx="http://schemas.microsoft.com/office/mac/excel/2008/main" uri="http://schemas.microsoft.com/office/mac/excel/2008/main">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E17"/>
  <sheetViews>
    <sheetView view="pageLayout" topLeftCell="A7" workbookViewId="0">
      <selection activeCell="D15" sqref="D15"/>
    </sheetView>
  </sheetViews>
  <sheetFormatPr defaultColWidth="8.75" defaultRowHeight="12.75"/>
  <cols>
    <col min="1" max="1" width="4.125" style="207" customWidth="1"/>
    <col min="2" max="2" width="42.375" style="207" customWidth="1"/>
    <col min="3" max="3" width="75.625" style="207" customWidth="1"/>
    <col min="4" max="4" width="6.375" style="207" customWidth="1"/>
    <col min="5" max="5" width="44.625" style="207" customWidth="1"/>
    <col min="6" max="16384" width="8.75" style="207"/>
  </cols>
  <sheetData>
    <row r="1" spans="2:5" ht="13.5" thickBot="1">
      <c r="B1" s="13"/>
      <c r="C1" s="62"/>
      <c r="D1" s="62"/>
      <c r="E1" s="20"/>
    </row>
    <row r="2" spans="2:5" ht="42.75" customHeight="1" thickBot="1">
      <c r="B2" s="271" t="s">
        <v>139</v>
      </c>
      <c r="C2" s="272"/>
      <c r="D2" s="272"/>
      <c r="E2" s="273"/>
    </row>
    <row r="3" spans="2:5" ht="30" customHeight="1" thickBot="1">
      <c r="B3" s="265" t="s">
        <v>140</v>
      </c>
      <c r="C3" s="266"/>
      <c r="D3" s="266"/>
      <c r="E3" s="267"/>
    </row>
    <row r="4" spans="2:5" s="208" customFormat="1" ht="24" customHeight="1" thickBot="1">
      <c r="B4" s="89" t="s">
        <v>11</v>
      </c>
      <c r="C4" s="89" t="s">
        <v>56</v>
      </c>
      <c r="D4" s="89" t="s">
        <v>13</v>
      </c>
      <c r="E4" s="89" t="s">
        <v>62</v>
      </c>
    </row>
    <row r="5" spans="2:5" ht="57">
      <c r="B5" s="96" t="s">
        <v>268</v>
      </c>
      <c r="C5" s="97" t="s">
        <v>288</v>
      </c>
      <c r="D5" s="98">
        <v>2</v>
      </c>
      <c r="E5" s="111"/>
    </row>
    <row r="6" spans="2:5" ht="45">
      <c r="B6" s="76" t="s">
        <v>289</v>
      </c>
      <c r="C6" s="71" t="s">
        <v>290</v>
      </c>
      <c r="D6" s="54">
        <v>2</v>
      </c>
      <c r="E6" s="205"/>
    </row>
    <row r="7" spans="2:5" ht="92.1" customHeight="1">
      <c r="B7" s="32" t="s">
        <v>291</v>
      </c>
      <c r="C7" s="33" t="s">
        <v>267</v>
      </c>
      <c r="D7" s="34">
        <v>3</v>
      </c>
      <c r="E7" s="35"/>
    </row>
    <row r="8" spans="2:5" ht="87.75" customHeight="1">
      <c r="B8" s="76" t="s">
        <v>269</v>
      </c>
      <c r="C8" s="71" t="s">
        <v>270</v>
      </c>
      <c r="D8" s="54">
        <v>3</v>
      </c>
      <c r="E8" s="205"/>
    </row>
    <row r="9" spans="2:5" ht="45.75" thickBot="1">
      <c r="B9" s="157" t="s">
        <v>271</v>
      </c>
      <c r="C9" s="102" t="s">
        <v>273</v>
      </c>
      <c r="D9" s="101">
        <v>3</v>
      </c>
      <c r="E9" s="161"/>
    </row>
    <row r="10" spans="2:5" ht="18" customHeight="1" thickBot="1">
      <c r="B10" s="134"/>
      <c r="C10" s="127" t="s">
        <v>75</v>
      </c>
      <c r="D10" s="113">
        <f>AVERAGE(D5:D9)</f>
        <v>2.6</v>
      </c>
      <c r="E10" s="141"/>
    </row>
    <row r="11" spans="2:5" ht="30" customHeight="1" thickBot="1">
      <c r="B11" s="265" t="s">
        <v>272</v>
      </c>
      <c r="C11" s="266"/>
      <c r="D11" s="266"/>
      <c r="E11" s="267"/>
    </row>
    <row r="12" spans="2:5" s="208" customFormat="1" ht="24" customHeight="1" thickBot="1">
      <c r="B12" s="89" t="s">
        <v>11</v>
      </c>
      <c r="C12" s="89" t="s">
        <v>56</v>
      </c>
      <c r="D12" s="89" t="s">
        <v>13</v>
      </c>
      <c r="E12" s="89" t="s">
        <v>62</v>
      </c>
    </row>
    <row r="13" spans="2:5" ht="45">
      <c r="B13" s="105" t="s">
        <v>274</v>
      </c>
      <c r="C13" s="106" t="s">
        <v>275</v>
      </c>
      <c r="D13" s="57">
        <v>3</v>
      </c>
      <c r="E13" s="206"/>
    </row>
    <row r="14" spans="2:5" ht="43.5" thickBot="1">
      <c r="B14" s="32" t="s">
        <v>284</v>
      </c>
      <c r="C14" s="33" t="s">
        <v>276</v>
      </c>
      <c r="D14" s="34">
        <v>3</v>
      </c>
      <c r="E14" s="35"/>
    </row>
    <row r="15" spans="2:5" ht="18" customHeight="1" thickBot="1">
      <c r="B15" s="134"/>
      <c r="C15" s="127" t="s">
        <v>5</v>
      </c>
      <c r="D15" s="113">
        <f>AVERAGE(D13:D14)</f>
        <v>3</v>
      </c>
      <c r="E15" s="141"/>
    </row>
    <row r="16" spans="2:5" ht="29.1" customHeight="1" thickBot="1">
      <c r="B16" s="86"/>
      <c r="C16" s="129" t="s">
        <v>52</v>
      </c>
      <c r="D16" s="238">
        <f>AVERAGE(D10,D15)</f>
        <v>2.8</v>
      </c>
      <c r="E16" s="87"/>
    </row>
    <row r="17" spans="2:5" ht="29.1" customHeight="1">
      <c r="B17" s="213"/>
      <c r="C17" s="214"/>
      <c r="D17" s="215"/>
      <c r="E17" s="216"/>
    </row>
  </sheetData>
  <mergeCells count="3">
    <mergeCell ref="B2:E2"/>
    <mergeCell ref="B3:E3"/>
    <mergeCell ref="B11:E11"/>
  </mergeCells>
  <phoneticPr fontId="2" type="noConversion"/>
  <pageMargins left="0.25" right="0.25" top="0.25" bottom="0.25" header="0.25" footer="0.25"/>
  <pageSetup scale="68" fitToHeight="0" orientation="landscape" r:id="rId1"/>
  <extLst>
    <ext xmlns:mx="http://schemas.microsoft.com/office/mac/excel/2008/main" uri="http://schemas.microsoft.com/office/mac/excel/2008/main">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E19"/>
  <sheetViews>
    <sheetView view="pageLayout" workbookViewId="0">
      <selection activeCell="D12" sqref="D12"/>
    </sheetView>
  </sheetViews>
  <sheetFormatPr defaultColWidth="8.75" defaultRowHeight="12.75"/>
  <cols>
    <col min="1" max="1" width="4.125" style="207" customWidth="1"/>
    <col min="2" max="2" width="42.375" style="207" customWidth="1"/>
    <col min="3" max="3" width="75.625" style="207" customWidth="1"/>
    <col min="4" max="4" width="6.375" style="219" customWidth="1"/>
    <col min="5" max="5" width="44.625" style="207" customWidth="1"/>
    <col min="6" max="16384" width="8.75" style="207"/>
  </cols>
  <sheetData>
    <row r="1" spans="2:5" ht="13.5" thickBot="1"/>
    <row r="2" spans="2:5" ht="42.75" customHeight="1" thickBot="1">
      <c r="B2" s="271" t="s">
        <v>141</v>
      </c>
      <c r="C2" s="272"/>
      <c r="D2" s="272"/>
      <c r="E2" s="273"/>
    </row>
    <row r="3" spans="2:5" ht="30" customHeight="1" thickBot="1">
      <c r="B3" s="265" t="s">
        <v>142</v>
      </c>
      <c r="C3" s="266"/>
      <c r="D3" s="266"/>
      <c r="E3" s="267"/>
    </row>
    <row r="4" spans="2:5" s="208" customFormat="1" ht="24" customHeight="1" thickBot="1">
      <c r="B4" s="89" t="s">
        <v>11</v>
      </c>
      <c r="C4" s="89" t="s">
        <v>56</v>
      </c>
      <c r="D4" s="143" t="s">
        <v>13</v>
      </c>
      <c r="E4" s="89" t="s">
        <v>62</v>
      </c>
    </row>
    <row r="5" spans="2:5" ht="75">
      <c r="B5" s="96" t="s">
        <v>143</v>
      </c>
      <c r="C5" s="97" t="s">
        <v>214</v>
      </c>
      <c r="D5" s="98">
        <v>3</v>
      </c>
      <c r="E5" s="111"/>
    </row>
    <row r="6" spans="2:5" ht="43.5" thickBot="1">
      <c r="B6" s="100" t="s">
        <v>144</v>
      </c>
      <c r="C6" s="117" t="s">
        <v>179</v>
      </c>
      <c r="D6" s="118">
        <v>2</v>
      </c>
      <c r="E6" s="159"/>
    </row>
    <row r="7" spans="2:5" ht="18" customHeight="1" thickBot="1">
      <c r="B7" s="125"/>
      <c r="C7" s="122" t="s">
        <v>76</v>
      </c>
      <c r="D7" s="81">
        <f>AVERAGE(D5:D6)</f>
        <v>2.5</v>
      </c>
      <c r="E7" s="90"/>
    </row>
    <row r="8" spans="2:5" s="217" customFormat="1" ht="30" customHeight="1" thickBot="1">
      <c r="B8" s="265" t="s">
        <v>180</v>
      </c>
      <c r="C8" s="266"/>
      <c r="D8" s="266"/>
      <c r="E8" s="267"/>
    </row>
    <row r="9" spans="2:5" s="208" customFormat="1" ht="24" customHeight="1" thickBot="1">
      <c r="B9" s="89" t="s">
        <v>11</v>
      </c>
      <c r="C9" s="89" t="s">
        <v>56</v>
      </c>
      <c r="D9" s="143" t="s">
        <v>13</v>
      </c>
      <c r="E9" s="89" t="s">
        <v>62</v>
      </c>
    </row>
    <row r="10" spans="2:5" s="209" customFormat="1" ht="60">
      <c r="B10" s="96" t="s">
        <v>182</v>
      </c>
      <c r="C10" s="97" t="s">
        <v>183</v>
      </c>
      <c r="D10" s="98">
        <v>4</v>
      </c>
      <c r="E10" s="99"/>
    </row>
    <row r="11" spans="2:5" s="209" customFormat="1" ht="45">
      <c r="B11" s="22" t="s">
        <v>184</v>
      </c>
      <c r="C11" s="23" t="s">
        <v>153</v>
      </c>
      <c r="D11" s="5">
        <v>3</v>
      </c>
      <c r="E11" s="27"/>
    </row>
    <row r="12" spans="2:5" s="209" customFormat="1" ht="30.75" thickBot="1">
      <c r="B12" s="32" t="s">
        <v>181</v>
      </c>
      <c r="C12" s="33" t="s">
        <v>154</v>
      </c>
      <c r="D12" s="31">
        <v>3</v>
      </c>
      <c r="E12" s="224"/>
    </row>
    <row r="13" spans="2:5" ht="18" customHeight="1" thickBot="1">
      <c r="B13" s="134"/>
      <c r="C13" s="127" t="s">
        <v>22</v>
      </c>
      <c r="D13" s="113">
        <f>AVERAGE(D10:D12)</f>
        <v>3.3333333333333335</v>
      </c>
      <c r="E13" s="141"/>
    </row>
    <row r="14" spans="2:5" ht="29.1" customHeight="1" thickBot="1">
      <c r="B14" s="86"/>
      <c r="C14" s="129" t="s">
        <v>53</v>
      </c>
      <c r="D14" s="239">
        <f>AVERAGE(D7,D13)</f>
        <v>2.916666666666667</v>
      </c>
      <c r="E14" s="87"/>
    </row>
    <row r="15" spans="2:5" ht="29.1" customHeight="1">
      <c r="B15" s="213"/>
      <c r="C15" s="214"/>
      <c r="D15" s="215"/>
      <c r="E15" s="216"/>
    </row>
    <row r="16" spans="2:5">
      <c r="B16" s="69"/>
      <c r="C16" s="69"/>
      <c r="D16" s="218"/>
      <c r="E16" s="69"/>
    </row>
    <row r="17" spans="2:5">
      <c r="B17" s="69"/>
      <c r="C17" s="69"/>
      <c r="D17" s="218"/>
      <c r="E17" s="69"/>
    </row>
    <row r="19" spans="2:5" ht="27" customHeight="1"/>
  </sheetData>
  <mergeCells count="3">
    <mergeCell ref="B2:E2"/>
    <mergeCell ref="B3:E3"/>
    <mergeCell ref="B8:E8"/>
  </mergeCells>
  <phoneticPr fontId="2" type="noConversion"/>
  <pageMargins left="0.25" right="0.25" top="0.25" bottom="0.25" header="0.25" footer="0.25"/>
  <pageSetup scale="68" fitToHeight="0" orientation="landscape" r:id="rId1"/>
  <extLst>
    <ext xmlns:mx="http://schemas.microsoft.com/office/mac/excel/2008/main" uri="http://schemas.microsoft.com/office/mac/excel/2008/main">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E20"/>
  <sheetViews>
    <sheetView topLeftCell="A9" workbookViewId="0">
      <selection activeCell="D19" sqref="D19"/>
    </sheetView>
  </sheetViews>
  <sheetFormatPr defaultColWidth="8.75" defaultRowHeight="12.75"/>
  <cols>
    <col min="1" max="1" width="4.125" customWidth="1"/>
    <col min="2" max="2" width="42.375" customWidth="1"/>
    <col min="3" max="3" width="75.625" customWidth="1"/>
    <col min="4" max="4" width="6.375" customWidth="1"/>
    <col min="5" max="5" width="44.625" customWidth="1"/>
    <col min="6" max="6" width="39.375" customWidth="1"/>
  </cols>
  <sheetData>
    <row r="1" spans="2:5" ht="13.5" thickBot="1"/>
    <row r="2" spans="2:5" ht="42.75" customHeight="1" thickBot="1">
      <c r="B2" s="271" t="s">
        <v>160</v>
      </c>
      <c r="C2" s="272"/>
      <c r="D2" s="272"/>
      <c r="E2" s="273"/>
    </row>
    <row r="3" spans="2:5" ht="30" customHeight="1" thickBot="1">
      <c r="B3" s="265" t="s">
        <v>161</v>
      </c>
      <c r="C3" s="266"/>
      <c r="D3" s="266"/>
      <c r="E3" s="267"/>
    </row>
    <row r="4" spans="2:5" ht="24" customHeight="1" thickBot="1">
      <c r="B4" s="89" t="s">
        <v>11</v>
      </c>
      <c r="C4" s="89" t="s">
        <v>91</v>
      </c>
      <c r="D4" s="143" t="s">
        <v>13</v>
      </c>
      <c r="E4" s="89" t="s">
        <v>62</v>
      </c>
    </row>
    <row r="5" spans="2:5" ht="60">
      <c r="B5" s="187" t="s">
        <v>294</v>
      </c>
      <c r="C5" s="188" t="s">
        <v>193</v>
      </c>
      <c r="D5" s="191">
        <v>2</v>
      </c>
      <c r="E5" s="147"/>
    </row>
    <row r="6" spans="2:5" ht="45">
      <c r="B6" s="150" t="s">
        <v>194</v>
      </c>
      <c r="C6" s="189" t="s">
        <v>285</v>
      </c>
      <c r="D6" s="192">
        <v>3</v>
      </c>
      <c r="E6" s="148"/>
    </row>
    <row r="7" spans="2:5" ht="99.75">
      <c r="B7" s="152" t="s">
        <v>286</v>
      </c>
      <c r="C7" s="190" t="s">
        <v>227</v>
      </c>
      <c r="D7" s="193">
        <v>3</v>
      </c>
      <c r="E7" s="149"/>
    </row>
    <row r="8" spans="2:5" ht="57">
      <c r="B8" s="150" t="s">
        <v>195</v>
      </c>
      <c r="C8" s="73" t="s">
        <v>196</v>
      </c>
      <c r="D8" s="192">
        <v>3</v>
      </c>
      <c r="E8" s="151"/>
    </row>
    <row r="9" spans="2:5" ht="85.5">
      <c r="B9" s="152" t="s">
        <v>169</v>
      </c>
      <c r="C9" s="221" t="s">
        <v>170</v>
      </c>
      <c r="D9" s="193">
        <v>3</v>
      </c>
      <c r="E9" s="153"/>
    </row>
    <row r="10" spans="2:5" ht="75">
      <c r="B10" s="150" t="s">
        <v>171</v>
      </c>
      <c r="C10" s="73" t="s">
        <v>172</v>
      </c>
      <c r="D10" s="192">
        <v>2</v>
      </c>
      <c r="E10" s="151"/>
    </row>
    <row r="11" spans="2:5" ht="43.5" thickBot="1">
      <c r="B11" s="222" t="s">
        <v>287</v>
      </c>
      <c r="C11" s="220" t="s">
        <v>292</v>
      </c>
      <c r="D11" s="144">
        <v>4</v>
      </c>
      <c r="E11" s="103"/>
    </row>
    <row r="12" spans="2:5" ht="18" customHeight="1" thickBot="1">
      <c r="B12" s="125"/>
      <c r="C12" s="122" t="s">
        <v>173</v>
      </c>
      <c r="D12" s="85">
        <f>AVERAGE(D5:D11)</f>
        <v>2.8571428571428572</v>
      </c>
      <c r="E12" s="90"/>
    </row>
    <row r="13" spans="2:5" ht="30" customHeight="1" thickBot="1">
      <c r="B13" s="265" t="s">
        <v>308</v>
      </c>
      <c r="C13" s="266"/>
      <c r="D13" s="266"/>
      <c r="E13" s="267"/>
    </row>
    <row r="14" spans="2:5" ht="24" customHeight="1" thickBot="1">
      <c r="B14" s="89" t="s">
        <v>11</v>
      </c>
      <c r="C14" s="89" t="s">
        <v>56</v>
      </c>
      <c r="D14" s="143" t="s">
        <v>13</v>
      </c>
      <c r="E14" s="89" t="s">
        <v>62</v>
      </c>
    </row>
    <row r="15" spans="2:5" ht="30">
      <c r="B15" s="154" t="s">
        <v>175</v>
      </c>
      <c r="C15" s="139" t="s">
        <v>176</v>
      </c>
      <c r="D15" s="194">
        <v>2</v>
      </c>
      <c r="E15" s="155"/>
    </row>
    <row r="16" spans="2:5" ht="60">
      <c r="B16" s="32" t="s">
        <v>177</v>
      </c>
      <c r="C16" s="33" t="s">
        <v>204</v>
      </c>
      <c r="D16" s="31">
        <v>3</v>
      </c>
      <c r="E16" s="146"/>
    </row>
    <row r="17" spans="2:5" ht="30">
      <c r="B17" s="22" t="s">
        <v>202</v>
      </c>
      <c r="C17" s="23" t="s">
        <v>178</v>
      </c>
      <c r="D17" s="195">
        <v>4</v>
      </c>
      <c r="E17" s="156"/>
    </row>
    <row r="18" spans="2:5" ht="45.75" thickBot="1">
      <c r="B18" s="157" t="s">
        <v>304</v>
      </c>
      <c r="C18" s="102" t="s">
        <v>203</v>
      </c>
      <c r="D18" s="37">
        <v>3</v>
      </c>
      <c r="E18" s="158"/>
    </row>
    <row r="19" spans="2:5" ht="18" customHeight="1" thickBot="1">
      <c r="B19" s="134"/>
      <c r="C19" s="127" t="s">
        <v>174</v>
      </c>
      <c r="D19" s="93">
        <f>AVERAGE(D15:D18)</f>
        <v>3</v>
      </c>
      <c r="E19" s="141"/>
    </row>
    <row r="20" spans="2:5" ht="29.1" customHeight="1" thickBot="1">
      <c r="B20" s="86"/>
      <c r="C20" s="129" t="s">
        <v>159</v>
      </c>
      <c r="D20" s="240">
        <f>AVERAGE(D12,D19)</f>
        <v>2.9285714285714288</v>
      </c>
      <c r="E20" s="87"/>
    </row>
  </sheetData>
  <mergeCells count="3">
    <mergeCell ref="B2:E2"/>
    <mergeCell ref="B3:E3"/>
    <mergeCell ref="B13:E13"/>
  </mergeCells>
  <phoneticPr fontId="2" type="noConversion"/>
  <pageMargins left="0.25" right="0.25" top="0.25" bottom="0.25" header="0.25" footer="0.25"/>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opLeftCell="B1" workbookViewId="0">
      <selection activeCell="D18" sqref="D18"/>
    </sheetView>
  </sheetViews>
  <sheetFormatPr defaultColWidth="8.75" defaultRowHeight="12.75"/>
  <cols>
    <col min="1" max="1" width="4.125" customWidth="1"/>
    <col min="2" max="2" width="42.375" customWidth="1"/>
    <col min="3" max="3" width="75.625" customWidth="1"/>
    <col min="4" max="4" width="6.375" customWidth="1"/>
    <col min="5" max="5" width="44.625" customWidth="1"/>
  </cols>
  <sheetData>
    <row r="1" spans="2:5" ht="13.5" customHeight="1" thickBot="1"/>
    <row r="2" spans="2:5" ht="42.75" customHeight="1" thickBot="1">
      <c r="B2" s="271" t="s">
        <v>305</v>
      </c>
      <c r="C2" s="272"/>
      <c r="D2" s="272"/>
      <c r="E2" s="273"/>
    </row>
    <row r="3" spans="2:5" ht="30" customHeight="1" thickBot="1">
      <c r="B3" s="265" t="s">
        <v>206</v>
      </c>
      <c r="C3" s="266"/>
      <c r="D3" s="266"/>
      <c r="E3" s="267"/>
    </row>
    <row r="4" spans="2:5" ht="24" customHeight="1" thickBot="1">
      <c r="B4" s="89" t="s">
        <v>11</v>
      </c>
      <c r="C4" s="89" t="s">
        <v>56</v>
      </c>
      <c r="D4" s="88" t="s">
        <v>13</v>
      </c>
      <c r="E4" s="145" t="s">
        <v>62</v>
      </c>
    </row>
    <row r="5" spans="2:5" ht="30">
      <c r="B5" s="96" t="s">
        <v>207</v>
      </c>
      <c r="C5" s="41" t="s">
        <v>208</v>
      </c>
      <c r="D5" s="31">
        <v>3</v>
      </c>
      <c r="E5" s="146"/>
    </row>
    <row r="6" spans="2:5" ht="60.75" thickBot="1">
      <c r="B6" s="76" t="s">
        <v>279</v>
      </c>
      <c r="C6" s="47" t="s">
        <v>278</v>
      </c>
      <c r="D6" s="54">
        <v>3</v>
      </c>
      <c r="E6" s="202"/>
    </row>
    <row r="7" spans="2:5" ht="18" customHeight="1" thickBot="1">
      <c r="B7" s="134"/>
      <c r="C7" s="127" t="s">
        <v>254</v>
      </c>
      <c r="D7" s="93">
        <f>AVERAGE(D5:D6)</f>
        <v>3</v>
      </c>
      <c r="E7" s="227"/>
    </row>
    <row r="8" spans="2:5" ht="30" customHeight="1" thickBot="1">
      <c r="B8" s="265" t="s">
        <v>256</v>
      </c>
      <c r="C8" s="266"/>
      <c r="D8" s="266"/>
      <c r="E8" s="267"/>
    </row>
    <row r="9" spans="2:5" ht="24" customHeight="1" thickBot="1">
      <c r="B9" s="89" t="s">
        <v>11</v>
      </c>
      <c r="C9" s="89" t="s">
        <v>56</v>
      </c>
      <c r="D9" s="89" t="s">
        <v>13</v>
      </c>
      <c r="E9" s="89" t="s">
        <v>14</v>
      </c>
    </row>
    <row r="10" spans="2:5" ht="45">
      <c r="B10" s="96" t="s">
        <v>280</v>
      </c>
      <c r="C10" s="41" t="s">
        <v>281</v>
      </c>
      <c r="D10" s="225">
        <v>3</v>
      </c>
      <c r="E10" s="226"/>
    </row>
    <row r="11" spans="2:5" ht="45.75" thickBot="1">
      <c r="B11" s="108" t="s">
        <v>253</v>
      </c>
      <c r="C11" s="51" t="s">
        <v>306</v>
      </c>
      <c r="D11" s="203">
        <v>3</v>
      </c>
      <c r="E11" s="204"/>
    </row>
    <row r="12" spans="2:5" ht="18" customHeight="1" thickBot="1">
      <c r="B12" s="125"/>
      <c r="C12" s="122" t="s">
        <v>255</v>
      </c>
      <c r="D12" s="85">
        <f>AVERAGE(D10:D11)</f>
        <v>3</v>
      </c>
      <c r="E12" s="133"/>
    </row>
    <row r="13" spans="2:5" ht="30" customHeight="1" thickBot="1">
      <c r="B13" s="265" t="s">
        <v>257</v>
      </c>
      <c r="C13" s="266"/>
      <c r="D13" s="266"/>
      <c r="E13" s="267"/>
    </row>
    <row r="14" spans="2:5" ht="30" customHeight="1" thickBot="1">
      <c r="B14" s="89" t="s">
        <v>11</v>
      </c>
      <c r="C14" s="89" t="s">
        <v>56</v>
      </c>
      <c r="D14" s="89" t="s">
        <v>13</v>
      </c>
      <c r="E14" s="89" t="s">
        <v>14</v>
      </c>
    </row>
    <row r="15" spans="2:5" ht="60">
      <c r="B15" s="157" t="s">
        <v>258</v>
      </c>
      <c r="C15" s="30" t="s">
        <v>259</v>
      </c>
      <c r="D15" s="83">
        <v>3</v>
      </c>
      <c r="E15" s="228"/>
    </row>
    <row r="16" spans="2:5" ht="30">
      <c r="B16" s="55" t="s">
        <v>260</v>
      </c>
      <c r="C16" s="47" t="s">
        <v>261</v>
      </c>
      <c r="D16" s="72">
        <v>3</v>
      </c>
      <c r="E16" s="229"/>
    </row>
    <row r="17" spans="2:5" ht="57.75" thickBot="1">
      <c r="B17" s="49" t="s">
        <v>262</v>
      </c>
      <c r="C17" s="30" t="s">
        <v>307</v>
      </c>
      <c r="D17" s="83">
        <v>3</v>
      </c>
      <c r="E17" s="228"/>
    </row>
    <row r="18" spans="2:5" ht="18" customHeight="1" thickBot="1">
      <c r="B18" s="134"/>
      <c r="C18" s="127" t="s">
        <v>263</v>
      </c>
      <c r="D18" s="93">
        <f>AVERAGE(D15:D17)</f>
        <v>3</v>
      </c>
      <c r="E18" s="135"/>
    </row>
    <row r="19" spans="2:5" ht="29.1" customHeight="1" thickBot="1">
      <c r="B19" s="86"/>
      <c r="C19" s="129" t="s">
        <v>205</v>
      </c>
      <c r="D19" s="241">
        <f>AVERAGE(D7,D12,D18)</f>
        <v>3</v>
      </c>
      <c r="E19" s="87"/>
    </row>
    <row r="22" spans="2:5">
      <c r="B22" s="1" t="s">
        <v>264</v>
      </c>
    </row>
  </sheetData>
  <mergeCells count="4">
    <mergeCell ref="B2:E2"/>
    <mergeCell ref="B3:E3"/>
    <mergeCell ref="B8:E8"/>
    <mergeCell ref="B13:E13"/>
  </mergeCells>
  <phoneticPr fontId="2" type="noConversion"/>
  <pageMargins left="0.25" right="0.25" top="0.25" bottom="0.25" header="0.25" footer="0.25"/>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Layout" workbookViewId="0">
      <selection activeCell="F29" sqref="F29"/>
    </sheetView>
  </sheetViews>
  <sheetFormatPr defaultColWidth="11" defaultRowHeight="12.75"/>
  <cols>
    <col min="1" max="1" width="25.125" customWidth="1"/>
    <col min="2" max="2" width="31.875" customWidth="1"/>
    <col min="3" max="3" width="12.125" customWidth="1"/>
  </cols>
  <sheetData>
    <row r="1" spans="1:3" ht="17.100000000000001" customHeight="1">
      <c r="A1" s="244" t="s">
        <v>25</v>
      </c>
      <c r="B1" s="244" t="s">
        <v>29</v>
      </c>
      <c r="C1" s="244" t="s">
        <v>24</v>
      </c>
    </row>
    <row r="2" spans="1:3">
      <c r="A2" t="s">
        <v>68</v>
      </c>
      <c r="B2" t="s">
        <v>38</v>
      </c>
      <c r="C2" s="6">
        <f>'Domain 1'!$D$25</f>
        <v>2.2083333333333335</v>
      </c>
    </row>
    <row r="3" spans="1:3">
      <c r="A3" t="s">
        <v>69</v>
      </c>
      <c r="B3" t="s">
        <v>39</v>
      </c>
      <c r="C3" s="6">
        <f>'Domain 2'!$D$30</f>
        <v>2.3374999999999999</v>
      </c>
    </row>
    <row r="4" spans="1:3">
      <c r="A4" t="s">
        <v>70</v>
      </c>
      <c r="B4" t="s">
        <v>321</v>
      </c>
      <c r="C4" s="6">
        <f>'Domain 3'!$D$16</f>
        <v>2.35</v>
      </c>
    </row>
    <row r="5" spans="1:3">
      <c r="A5" t="s">
        <v>31</v>
      </c>
      <c r="B5" t="s">
        <v>40</v>
      </c>
      <c r="C5" s="7">
        <f>'Domain 4'!$D$13</f>
        <v>2.5</v>
      </c>
    </row>
    <row r="6" spans="1:3">
      <c r="A6" t="s">
        <v>32</v>
      </c>
      <c r="B6" t="s">
        <v>26</v>
      </c>
      <c r="C6" s="6">
        <f>'Domain 5'!$D$27</f>
        <v>1.8541666666666665</v>
      </c>
    </row>
    <row r="7" spans="1:3">
      <c r="A7" t="s">
        <v>33</v>
      </c>
      <c r="B7" t="s">
        <v>41</v>
      </c>
      <c r="C7" s="6">
        <f>'Domain 6'!$D$22</f>
        <v>2.4111111111111114</v>
      </c>
    </row>
    <row r="8" spans="1:3">
      <c r="A8" t="s">
        <v>34</v>
      </c>
      <c r="B8" t="s">
        <v>27</v>
      </c>
      <c r="C8" s="6">
        <f>'Domain 7'!$D$15</f>
        <v>3.166666666666667</v>
      </c>
    </row>
    <row r="9" spans="1:3">
      <c r="A9" t="s">
        <v>35</v>
      </c>
      <c r="B9" t="s">
        <v>42</v>
      </c>
      <c r="C9" s="6">
        <f>'Domain 8'!$D$12</f>
        <v>3.25</v>
      </c>
    </row>
    <row r="10" spans="1:3">
      <c r="A10" t="s">
        <v>36</v>
      </c>
      <c r="B10" t="s">
        <v>28</v>
      </c>
      <c r="C10" s="6">
        <f>'Domain 9'!$D$16</f>
        <v>2.8</v>
      </c>
    </row>
    <row r="11" spans="1:3">
      <c r="A11" t="s">
        <v>37</v>
      </c>
      <c r="B11" t="s">
        <v>43</v>
      </c>
      <c r="C11" s="6">
        <f>'Domain 10'!$D$14</f>
        <v>2.916666666666667</v>
      </c>
    </row>
    <row r="12" spans="1:3">
      <c r="A12" t="s">
        <v>323</v>
      </c>
      <c r="B12" t="s">
        <v>322</v>
      </c>
      <c r="C12" s="242">
        <f>'Domain 11'!$D$20</f>
        <v>2.9285714285714288</v>
      </c>
    </row>
    <row r="13" spans="1:3">
      <c r="A13" t="s">
        <v>314</v>
      </c>
      <c r="B13" t="s">
        <v>310</v>
      </c>
      <c r="C13" s="6">
        <f>'Domain 12'!$D$19</f>
        <v>3</v>
      </c>
    </row>
  </sheetData>
  <phoneticPr fontId="2" type="noConversion"/>
  <pageMargins left="0.75" right="0.75" top="1" bottom="1" header="0.5" footer="0.5"/>
  <pageSetup orientation="landscape" horizontalDpi="4294967292" verticalDpi="4294967292" r:id="rId1"/>
  <extLst>
    <ext xmlns:mx="http://schemas.microsoft.com/office/mac/excel/2008/main" uri="http://schemas.microsoft.com/office/mac/excel/2008/main">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tabSelected="1" view="pageLayout" workbookViewId="0">
      <selection activeCell="J6" sqref="J6"/>
    </sheetView>
  </sheetViews>
  <sheetFormatPr defaultColWidth="11" defaultRowHeight="12.75"/>
  <sheetData/>
  <phoneticPr fontId="2" type="noConversion"/>
  <pageMargins left="0.75" right="0.75" top="1" bottom="1" header="0.5" footer="0.5"/>
  <pageSetup scale="97" orientation="landscape" horizontalDpi="4294967292" verticalDpi="4294967292" r:id="rId1"/>
  <headerFooter>
    <oddHeader>&amp;CPut your agency name and a date in this header</oddHeader>
  </headerFooter>
  <drawing r:id="rId2"/>
  <extLst>
    <ext xmlns:mx="http://schemas.microsoft.com/office/mac/excel/2008/main" uri="http://schemas.microsoft.com/office/mac/excel/2008/main">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26"/>
  <sheetViews>
    <sheetView view="pageLayout" topLeftCell="C18" zoomScale="101" zoomScaleNormal="101" zoomScaleSheetLayoutView="75" zoomScalePageLayoutView="101" workbookViewId="0">
      <selection activeCell="C23" sqref="C23"/>
    </sheetView>
  </sheetViews>
  <sheetFormatPr defaultColWidth="11" defaultRowHeight="12.75"/>
  <cols>
    <col min="1" max="1" width="4.125" style="15" customWidth="1"/>
    <col min="2" max="2" width="42.375" style="17" customWidth="1"/>
    <col min="3" max="3" width="75.625" style="17" customWidth="1"/>
    <col min="4" max="4" width="6.375" style="17" customWidth="1"/>
    <col min="5" max="5" width="44.625" style="17" customWidth="1"/>
    <col min="6" max="16384" width="11" style="15"/>
  </cols>
  <sheetData>
    <row r="1" spans="1:256" ht="13.5" customHeight="1" thickBot="1"/>
    <row r="2" spans="1:256" ht="42.75" customHeight="1" thickBot="1">
      <c r="B2" s="254" t="s">
        <v>85</v>
      </c>
      <c r="C2" s="255"/>
      <c r="D2" s="255"/>
      <c r="E2" s="256"/>
    </row>
    <row r="3" spans="1:256" ht="30" customHeight="1" thickBot="1">
      <c r="B3" s="251" t="s">
        <v>155</v>
      </c>
      <c r="C3" s="252"/>
      <c r="D3" s="252"/>
      <c r="E3" s="253"/>
    </row>
    <row r="4" spans="1:256" s="16" customFormat="1" ht="24" customHeight="1" thickBot="1">
      <c r="B4" s="89" t="s">
        <v>11</v>
      </c>
      <c r="C4" s="89" t="s">
        <v>91</v>
      </c>
      <c r="D4" s="131" t="s">
        <v>13</v>
      </c>
      <c r="E4" s="89" t="s">
        <v>62</v>
      </c>
    </row>
    <row r="5" spans="1:256" s="16" customFormat="1" ht="75">
      <c r="B5" s="40" t="s">
        <v>228</v>
      </c>
      <c r="C5" s="41" t="s">
        <v>156</v>
      </c>
      <c r="D5" s="230">
        <v>1</v>
      </c>
      <c r="E5" s="59"/>
    </row>
    <row r="6" spans="1:256" s="16" customFormat="1" ht="156.75">
      <c r="B6" s="46" t="s">
        <v>87</v>
      </c>
      <c r="C6" s="47" t="s">
        <v>311</v>
      </c>
      <c r="D6" s="231">
        <v>3</v>
      </c>
      <c r="E6" s="48"/>
    </row>
    <row r="7" spans="1:256" s="26" customFormat="1" ht="57.75" thickBot="1">
      <c r="B7" s="49" t="s">
        <v>88</v>
      </c>
      <c r="C7" s="42" t="s">
        <v>58</v>
      </c>
      <c r="D7" s="230">
        <v>3</v>
      </c>
      <c r="E7" s="58"/>
    </row>
    <row r="8" spans="1:256" ht="18" customHeight="1" thickBot="1">
      <c r="A8" s="25"/>
      <c r="B8" s="130"/>
      <c r="C8" s="122" t="s">
        <v>18</v>
      </c>
      <c r="D8" s="233">
        <f>AVERAGE(D5:D7)</f>
        <v>2.3333333333333335</v>
      </c>
      <c r="E8" s="90"/>
      <c r="F8" s="43"/>
      <c r="G8" s="43"/>
      <c r="H8" s="43"/>
      <c r="I8" s="44"/>
      <c r="J8" s="45"/>
      <c r="K8" s="45"/>
      <c r="L8" s="45"/>
      <c r="M8" s="44"/>
      <c r="N8" s="45"/>
      <c r="O8" s="45"/>
      <c r="P8" s="45"/>
      <c r="Q8" s="44"/>
      <c r="R8" s="45"/>
      <c r="S8" s="45"/>
      <c r="T8" s="45"/>
      <c r="U8" s="44"/>
      <c r="V8" s="45"/>
      <c r="W8" s="45"/>
      <c r="X8" s="45"/>
      <c r="Y8" s="44"/>
      <c r="Z8" s="45"/>
      <c r="AA8" s="45"/>
      <c r="AB8" s="45"/>
      <c r="AC8" s="44"/>
      <c r="AD8" s="45"/>
      <c r="AE8" s="45"/>
      <c r="AF8" s="45"/>
      <c r="AG8" s="44"/>
      <c r="AH8" s="45"/>
      <c r="AI8" s="45"/>
      <c r="AJ8" s="45"/>
      <c r="AK8" s="44"/>
      <c r="AL8" s="45"/>
      <c r="AM8" s="45"/>
      <c r="AN8" s="45"/>
      <c r="AO8" s="44"/>
      <c r="AP8" s="45"/>
      <c r="AQ8" s="45"/>
      <c r="AR8" s="45"/>
      <c r="AS8" s="44"/>
      <c r="AT8" s="45"/>
      <c r="AU8" s="45"/>
      <c r="AV8" s="45"/>
      <c r="AW8" s="44"/>
      <c r="AX8" s="45"/>
      <c r="AY8" s="45"/>
      <c r="AZ8" s="45"/>
      <c r="BA8" s="44"/>
      <c r="BB8" s="45"/>
      <c r="BC8" s="45"/>
      <c r="BD8" s="45"/>
      <c r="BE8" s="44"/>
      <c r="BF8" s="45"/>
      <c r="BG8" s="45"/>
      <c r="BH8" s="45"/>
      <c r="BI8" s="44"/>
      <c r="BJ8" s="45"/>
      <c r="BK8" s="45"/>
      <c r="BL8" s="45"/>
      <c r="BM8" s="44"/>
      <c r="BN8" s="45"/>
      <c r="BO8" s="45"/>
      <c r="BP8" s="45"/>
      <c r="BQ8" s="44"/>
      <c r="BR8" s="45"/>
      <c r="BS8" s="45"/>
      <c r="BT8" s="45"/>
      <c r="BU8" s="44"/>
      <c r="BV8" s="45"/>
      <c r="BW8" s="45"/>
      <c r="BX8" s="45"/>
      <c r="BY8" s="44"/>
      <c r="BZ8" s="45"/>
      <c r="CA8" s="45"/>
      <c r="CB8" s="45"/>
      <c r="CC8" s="44"/>
      <c r="CD8" s="45"/>
      <c r="CE8" s="45"/>
      <c r="CF8" s="45"/>
      <c r="CG8" s="44"/>
      <c r="CH8" s="45"/>
      <c r="CI8" s="45"/>
      <c r="CJ8" s="45"/>
      <c r="CK8" s="44"/>
      <c r="CL8" s="45"/>
      <c r="CM8" s="45"/>
      <c r="CN8" s="45"/>
      <c r="CO8" s="44"/>
      <c r="CP8" s="45"/>
      <c r="CQ8" s="45"/>
      <c r="CR8" s="45"/>
      <c r="CS8" s="44"/>
      <c r="CT8" s="45"/>
      <c r="CU8" s="45"/>
      <c r="CV8" s="45"/>
      <c r="CW8" s="44"/>
      <c r="CX8" s="45"/>
      <c r="CY8" s="45"/>
      <c r="CZ8" s="45"/>
      <c r="DA8" s="44"/>
      <c r="DB8" s="45"/>
      <c r="DC8" s="45"/>
      <c r="DD8" s="45"/>
      <c r="DE8" s="44"/>
      <c r="DF8" s="45"/>
      <c r="DG8" s="45"/>
      <c r="DH8" s="45"/>
      <c r="DI8" s="44"/>
      <c r="DJ8" s="45"/>
      <c r="DK8" s="45"/>
      <c r="DL8" s="45"/>
      <c r="DM8" s="44"/>
      <c r="DN8" s="45"/>
      <c r="DO8" s="45"/>
      <c r="DP8" s="45"/>
      <c r="DQ8" s="44"/>
      <c r="DR8" s="45"/>
      <c r="DS8" s="45"/>
      <c r="DT8" s="45"/>
      <c r="DU8" s="44"/>
      <c r="DV8" s="45"/>
      <c r="DW8" s="45"/>
      <c r="DX8" s="45"/>
      <c r="DY8" s="44"/>
      <c r="DZ8" s="45"/>
      <c r="EA8" s="45"/>
      <c r="EB8" s="45"/>
      <c r="EC8" s="44"/>
      <c r="ED8" s="45"/>
      <c r="EE8" s="45"/>
      <c r="EF8" s="45"/>
      <c r="EG8" s="44"/>
      <c r="EH8" s="45"/>
      <c r="EI8" s="45"/>
      <c r="EJ8" s="45"/>
      <c r="EK8" s="44"/>
      <c r="EL8" s="45"/>
      <c r="EM8" s="45"/>
      <c r="EN8" s="45"/>
      <c r="EO8" s="44"/>
      <c r="EP8" s="45"/>
      <c r="EQ8" s="45"/>
      <c r="ER8" s="45"/>
      <c r="ES8" s="44"/>
      <c r="ET8" s="45"/>
      <c r="EU8" s="45"/>
      <c r="EV8" s="45"/>
      <c r="EW8" s="44"/>
      <c r="EX8" s="45"/>
      <c r="EY8" s="45"/>
      <c r="EZ8" s="45"/>
      <c r="FA8" s="44"/>
      <c r="FB8" s="45"/>
      <c r="FC8" s="45"/>
      <c r="FD8" s="45"/>
      <c r="FE8" s="44"/>
      <c r="FF8" s="45"/>
      <c r="FG8" s="45"/>
      <c r="FH8" s="45"/>
      <c r="FI8" s="44"/>
      <c r="FJ8" s="45"/>
      <c r="FK8" s="45"/>
      <c r="FL8" s="45"/>
      <c r="FM8" s="44"/>
      <c r="FN8" s="45"/>
      <c r="FO8" s="45"/>
      <c r="FP8" s="45"/>
      <c r="FQ8" s="44"/>
      <c r="FR8" s="45"/>
      <c r="FS8" s="45"/>
      <c r="FT8" s="45"/>
      <c r="FU8" s="44"/>
      <c r="FV8" s="45"/>
      <c r="FW8" s="45"/>
      <c r="FX8" s="45"/>
      <c r="FY8" s="44"/>
      <c r="FZ8" s="45"/>
      <c r="GA8" s="45"/>
      <c r="GB8" s="45"/>
      <c r="GC8" s="44"/>
      <c r="GD8" s="45"/>
      <c r="GE8" s="45"/>
      <c r="GF8" s="45"/>
      <c r="GG8" s="44"/>
      <c r="GH8" s="45"/>
      <c r="GI8" s="45"/>
      <c r="GJ8" s="45"/>
      <c r="GK8" s="44"/>
      <c r="GL8" s="45"/>
      <c r="GM8" s="45"/>
      <c r="GN8" s="45"/>
      <c r="GO8" s="44"/>
      <c r="GP8" s="45"/>
      <c r="GQ8" s="45"/>
      <c r="GR8" s="45"/>
      <c r="GS8" s="44"/>
      <c r="GT8" s="45"/>
      <c r="GU8" s="45"/>
      <c r="GV8" s="45"/>
      <c r="GW8" s="44"/>
      <c r="GX8" s="45"/>
      <c r="GY8" s="45"/>
      <c r="GZ8" s="45"/>
      <c r="HA8" s="44"/>
      <c r="HB8" s="45"/>
      <c r="HC8" s="45"/>
      <c r="HD8" s="45"/>
      <c r="HE8" s="44"/>
      <c r="HF8" s="45"/>
      <c r="HG8" s="45"/>
      <c r="HH8" s="45"/>
      <c r="HI8" s="44"/>
      <c r="HJ8" s="45"/>
      <c r="HK8" s="45"/>
      <c r="HL8" s="45"/>
      <c r="HM8" s="44"/>
      <c r="HN8" s="45"/>
      <c r="HO8" s="45"/>
      <c r="HP8" s="45"/>
      <c r="HQ8" s="44"/>
      <c r="HR8" s="45"/>
      <c r="HS8" s="45"/>
      <c r="HT8" s="45"/>
      <c r="HU8" s="44"/>
      <c r="HV8" s="45"/>
      <c r="HW8" s="45"/>
      <c r="HX8" s="45"/>
      <c r="HY8" s="44"/>
      <c r="HZ8" s="45"/>
      <c r="IA8" s="45"/>
      <c r="IB8" s="45"/>
      <c r="IC8" s="44"/>
      <c r="ID8" s="45"/>
      <c r="IE8" s="45"/>
      <c r="IF8" s="45"/>
      <c r="IG8" s="44"/>
      <c r="IH8" s="45"/>
      <c r="II8" s="45"/>
      <c r="IJ8" s="45"/>
      <c r="IK8" s="44"/>
      <c r="IL8" s="45"/>
      <c r="IM8" s="45"/>
      <c r="IN8" s="45"/>
      <c r="IO8" s="44"/>
      <c r="IP8" s="45"/>
      <c r="IQ8" s="45"/>
      <c r="IR8" s="45"/>
      <c r="IS8" s="44"/>
      <c r="IT8" s="45"/>
      <c r="IU8" s="45"/>
      <c r="IV8" s="45"/>
    </row>
    <row r="9" spans="1:256" ht="30" customHeight="1" thickBot="1">
      <c r="B9" s="245" t="s">
        <v>229</v>
      </c>
      <c r="C9" s="246" t="s">
        <v>90</v>
      </c>
      <c r="D9" s="246">
        <v>0</v>
      </c>
      <c r="E9" s="247"/>
    </row>
    <row r="10" spans="1:256" ht="85.5">
      <c r="B10" s="38" t="s">
        <v>230</v>
      </c>
      <c r="C10" s="39" t="s">
        <v>231</v>
      </c>
      <c r="D10" s="82">
        <v>1</v>
      </c>
      <c r="E10" s="200"/>
    </row>
    <row r="11" spans="1:256" s="24" customFormat="1" ht="85.5">
      <c r="B11" s="38" t="s">
        <v>89</v>
      </c>
      <c r="C11" s="39" t="s">
        <v>232</v>
      </c>
      <c r="D11" s="82">
        <v>2</v>
      </c>
      <c r="E11" s="78"/>
    </row>
    <row r="12" spans="1:256" s="24" customFormat="1" ht="39.75" customHeight="1">
      <c r="B12" s="29" t="s">
        <v>236</v>
      </c>
      <c r="C12" s="30" t="s">
        <v>60</v>
      </c>
      <c r="D12" s="83">
        <v>3</v>
      </c>
      <c r="E12" s="79"/>
    </row>
    <row r="13" spans="1:256" s="24" customFormat="1" ht="45.75" thickBot="1">
      <c r="B13" s="46" t="s">
        <v>54</v>
      </c>
      <c r="C13" s="47" t="s">
        <v>61</v>
      </c>
      <c r="D13" s="72">
        <v>2</v>
      </c>
      <c r="E13" s="80">
        <v>7</v>
      </c>
    </row>
    <row r="14" spans="1:256" ht="18" customHeight="1" thickBot="1">
      <c r="B14" s="130"/>
      <c r="C14" s="122" t="s">
        <v>1</v>
      </c>
      <c r="D14" s="85">
        <f>AVERAGE(D10:D13)</f>
        <v>2</v>
      </c>
      <c r="E14" s="91"/>
    </row>
    <row r="15" spans="1:256" ht="33.75" customHeight="1" thickBot="1">
      <c r="B15" s="245" t="s">
        <v>237</v>
      </c>
      <c r="C15" s="246"/>
      <c r="D15" s="246"/>
      <c r="E15" s="250"/>
    </row>
    <row r="16" spans="1:256" s="16" customFormat="1" ht="24" customHeight="1" thickBot="1">
      <c r="B16" s="89" t="s">
        <v>11</v>
      </c>
      <c r="C16" s="89" t="s">
        <v>56</v>
      </c>
      <c r="D16" s="89" t="s">
        <v>13</v>
      </c>
      <c r="E16" s="89" t="s">
        <v>62</v>
      </c>
    </row>
    <row r="17" spans="1:5" s="24" customFormat="1" ht="99.75">
      <c r="B17" s="50" t="s">
        <v>55</v>
      </c>
      <c r="C17" s="51" t="s">
        <v>197</v>
      </c>
      <c r="D17" s="57">
        <v>1</v>
      </c>
      <c r="E17" s="52"/>
    </row>
    <row r="18" spans="1:5" s="26" customFormat="1" ht="45.75" thickBot="1">
      <c r="B18" s="29" t="s">
        <v>157</v>
      </c>
      <c r="C18" s="30" t="s">
        <v>97</v>
      </c>
      <c r="D18" s="84">
        <v>3</v>
      </c>
      <c r="E18" s="36"/>
    </row>
    <row r="19" spans="1:5" ht="18" customHeight="1" thickBot="1">
      <c r="B19" s="112"/>
      <c r="C19" s="122" t="s">
        <v>72</v>
      </c>
      <c r="D19" s="18">
        <f>AVERAGE(D17:D18)</f>
        <v>2</v>
      </c>
      <c r="E19" s="92"/>
    </row>
    <row r="20" spans="1:5" ht="30" customHeight="1" thickBot="1">
      <c r="B20" s="248" t="s">
        <v>238</v>
      </c>
      <c r="C20" s="249"/>
      <c r="D20" s="249"/>
      <c r="E20" s="247"/>
    </row>
    <row r="21" spans="1:5" s="16" customFormat="1" ht="24" customHeight="1" thickBot="1">
      <c r="B21" s="89" t="s">
        <v>11</v>
      </c>
      <c r="C21" s="89" t="s">
        <v>91</v>
      </c>
      <c r="D21" s="89" t="s">
        <v>13</v>
      </c>
      <c r="E21" s="89" t="s">
        <v>62</v>
      </c>
    </row>
    <row r="22" spans="1:5" s="24" customFormat="1" ht="45">
      <c r="B22" s="40" t="s">
        <v>57</v>
      </c>
      <c r="C22" s="41" t="s">
        <v>98</v>
      </c>
      <c r="D22" s="84">
        <v>3</v>
      </c>
      <c r="E22" s="36"/>
    </row>
    <row r="23" spans="1:5" s="26" customFormat="1" ht="60.75" thickBot="1">
      <c r="B23" s="55" t="s">
        <v>239</v>
      </c>
      <c r="C23" s="53" t="s">
        <v>99</v>
      </c>
      <c r="D23" s="28">
        <v>2</v>
      </c>
      <c r="E23" s="56"/>
    </row>
    <row r="24" spans="1:5" ht="18" customHeight="1" thickBot="1">
      <c r="B24" s="126"/>
      <c r="C24" s="127" t="s">
        <v>309</v>
      </c>
      <c r="D24" s="93">
        <f>AVERAGE(D22:D23)</f>
        <v>2.5</v>
      </c>
      <c r="E24" s="94"/>
    </row>
    <row r="25" spans="1:5" s="14" customFormat="1" ht="29.1" customHeight="1" thickBot="1">
      <c r="B25" s="128"/>
      <c r="C25" s="129" t="s">
        <v>47</v>
      </c>
      <c r="D25" s="234">
        <f>AVERAGE(D8,D14,D19,D24)</f>
        <v>2.2083333333333335</v>
      </c>
      <c r="E25" s="95"/>
    </row>
    <row r="26" spans="1:5">
      <c r="A26" s="14"/>
    </row>
  </sheetData>
  <mergeCells count="5">
    <mergeCell ref="B9:E9"/>
    <mergeCell ref="B20:E20"/>
    <mergeCell ref="B15:E15"/>
    <mergeCell ref="B3:E3"/>
    <mergeCell ref="B2:E2"/>
  </mergeCells>
  <phoneticPr fontId="2" type="noConversion"/>
  <pageMargins left="0.25" right="0.25" top="0.25" bottom="0.25" header="0.25" footer="0.25"/>
  <pageSetup scale="67" fitToHeight="0" orientation="landscape" horizontalDpi="4294967294" verticalDpi="4294967294" r:id="rId1"/>
  <ignoredErrors>
    <ignoredError sqref="D14" formulaRange="1"/>
  </ignoredErrors>
  <extLst>
    <ext xmlns:mx="http://schemas.microsoft.com/office/mac/excel/2008/main" uri="http://schemas.microsoft.com/office/mac/excel/2008/main">
      <mx:PLV Mode="1" OnePage="0" WScale="62"/>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1"/>
  <sheetViews>
    <sheetView view="pageLayout" topLeftCell="C22" workbookViewId="0">
      <selection activeCell="D30" sqref="D30"/>
    </sheetView>
  </sheetViews>
  <sheetFormatPr defaultColWidth="26" defaultRowHeight="12.75"/>
  <cols>
    <col min="1" max="1" width="4.125" style="207" customWidth="1"/>
    <col min="2" max="2" width="42.375" style="207" customWidth="1"/>
    <col min="3" max="3" width="75.625" style="207" customWidth="1"/>
    <col min="4" max="4" width="6.375" style="207" customWidth="1"/>
    <col min="5" max="5" width="44.625" style="207" customWidth="1"/>
    <col min="6" max="16384" width="26" style="207"/>
  </cols>
  <sheetData>
    <row r="1" spans="1:6" ht="13.5" customHeight="1" thickBot="1">
      <c r="A1" s="69"/>
      <c r="B1" s="21"/>
      <c r="C1" s="21"/>
      <c r="D1" s="21"/>
      <c r="E1" s="21"/>
      <c r="F1" s="69"/>
    </row>
    <row r="2" spans="1:6" ht="42.75" customHeight="1" thickBot="1">
      <c r="A2" s="69"/>
      <c r="B2" s="259" t="s">
        <v>63</v>
      </c>
      <c r="C2" s="260"/>
      <c r="D2" s="260"/>
      <c r="E2" s="261"/>
      <c r="F2" s="69"/>
    </row>
    <row r="3" spans="1:6" ht="30" customHeight="1" thickBot="1">
      <c r="A3" s="69"/>
      <c r="B3" s="262" t="s">
        <v>121</v>
      </c>
      <c r="C3" s="263"/>
      <c r="D3" s="263"/>
      <c r="E3" s="264"/>
      <c r="F3" s="69"/>
    </row>
    <row r="4" spans="1:6" s="208" customFormat="1" ht="24" customHeight="1" thickBot="1">
      <c r="A4" s="197"/>
      <c r="B4" s="89" t="s">
        <v>11</v>
      </c>
      <c r="C4" s="89" t="s">
        <v>56</v>
      </c>
      <c r="D4" s="89" t="s">
        <v>13</v>
      </c>
      <c r="E4" s="89" t="s">
        <v>62</v>
      </c>
      <c r="F4" s="197"/>
    </row>
    <row r="5" spans="1:6" s="209" customFormat="1" ht="71.25">
      <c r="A5" s="198"/>
      <c r="B5" s="96" t="s">
        <v>67</v>
      </c>
      <c r="C5" s="223" t="s">
        <v>317</v>
      </c>
      <c r="D5" s="98">
        <v>2</v>
      </c>
      <c r="E5" s="99"/>
      <c r="F5" s="198"/>
    </row>
    <row r="6" spans="1:6" s="209" customFormat="1" ht="45">
      <c r="A6" s="198"/>
      <c r="B6" s="22" t="s">
        <v>158</v>
      </c>
      <c r="C6" s="23" t="s">
        <v>64</v>
      </c>
      <c r="D6" s="5">
        <v>2</v>
      </c>
      <c r="E6" s="27"/>
      <c r="F6" s="198"/>
    </row>
    <row r="7" spans="1:6" s="209" customFormat="1" ht="60">
      <c r="A7" s="198"/>
      <c r="B7" s="32" t="s">
        <v>66</v>
      </c>
      <c r="C7" s="33" t="s">
        <v>318</v>
      </c>
      <c r="D7" s="34">
        <v>3</v>
      </c>
      <c r="E7" s="75"/>
      <c r="F7" s="198"/>
    </row>
    <row r="8" spans="1:6" s="210" customFormat="1" ht="75">
      <c r="A8" s="199"/>
      <c r="B8" s="50" t="s">
        <v>65</v>
      </c>
      <c r="C8" s="51" t="s">
        <v>86</v>
      </c>
      <c r="D8" s="57">
        <v>4</v>
      </c>
      <c r="E8" s="120"/>
      <c r="F8" s="199"/>
    </row>
    <row r="9" spans="1:6" s="209" customFormat="1" ht="45.75" thickBot="1">
      <c r="A9" s="198"/>
      <c r="B9" s="49" t="s">
        <v>240</v>
      </c>
      <c r="C9" s="33" t="s">
        <v>319</v>
      </c>
      <c r="D9" s="101">
        <v>2</v>
      </c>
      <c r="E9" s="103"/>
      <c r="F9" s="198"/>
    </row>
    <row r="10" spans="1:6" ht="18" customHeight="1" thickBot="1">
      <c r="A10" s="69"/>
      <c r="B10" s="125"/>
      <c r="C10" s="122" t="s">
        <v>8</v>
      </c>
      <c r="D10" s="81">
        <f>AVERAGE(D5:D9)</f>
        <v>2.6</v>
      </c>
      <c r="E10" s="104"/>
      <c r="F10" s="69"/>
    </row>
    <row r="11" spans="1:6" ht="30" customHeight="1" thickBot="1">
      <c r="A11" s="69"/>
      <c r="B11" s="245" t="s">
        <v>241</v>
      </c>
      <c r="C11" s="246"/>
      <c r="D11" s="246"/>
      <c r="E11" s="250"/>
      <c r="F11" s="69"/>
    </row>
    <row r="12" spans="1:6" s="208" customFormat="1" ht="24" customHeight="1" thickBot="1">
      <c r="A12" s="197"/>
      <c r="B12" s="89" t="s">
        <v>11</v>
      </c>
      <c r="C12" s="89" t="s">
        <v>91</v>
      </c>
      <c r="D12" s="89" t="s">
        <v>13</v>
      </c>
      <c r="E12" s="89" t="s">
        <v>62</v>
      </c>
      <c r="F12" s="197"/>
    </row>
    <row r="13" spans="1:6" ht="60">
      <c r="A13" s="69"/>
      <c r="B13" s="105" t="s">
        <v>243</v>
      </c>
      <c r="C13" s="106" t="s">
        <v>100</v>
      </c>
      <c r="D13" s="57">
        <v>2</v>
      </c>
      <c r="E13" s="107"/>
      <c r="F13" s="69"/>
    </row>
    <row r="14" spans="1:6" s="209" customFormat="1" ht="99.75">
      <c r="A14" s="198"/>
      <c r="B14" s="29" t="s">
        <v>59</v>
      </c>
      <c r="C14" s="33" t="s">
        <v>320</v>
      </c>
      <c r="D14" s="34">
        <v>3</v>
      </c>
      <c r="E14" s="75"/>
      <c r="F14" s="198"/>
    </row>
    <row r="15" spans="1:6" ht="88.5" customHeight="1" thickBot="1">
      <c r="A15" s="69"/>
      <c r="B15" s="108" t="s">
        <v>101</v>
      </c>
      <c r="C15" s="109" t="s">
        <v>251</v>
      </c>
      <c r="D15" s="60">
        <v>3</v>
      </c>
      <c r="E15" s="110"/>
      <c r="F15" s="69"/>
    </row>
    <row r="16" spans="1:6" ht="18" customHeight="1" thickBot="1">
      <c r="A16" s="69"/>
      <c r="B16" s="125"/>
      <c r="C16" s="122" t="s">
        <v>0</v>
      </c>
      <c r="D16" s="81">
        <f>AVERAGE(D13:D15)</f>
        <v>2.6666666666666665</v>
      </c>
      <c r="E16" s="104"/>
      <c r="F16" s="69"/>
    </row>
    <row r="17" spans="1:6" ht="30" customHeight="1" thickBot="1">
      <c r="A17" s="69"/>
      <c r="B17" s="245">
        <v>3</v>
      </c>
      <c r="C17" s="257"/>
      <c r="D17" s="257"/>
      <c r="E17" s="258"/>
      <c r="F17" s="69"/>
    </row>
    <row r="18" spans="1:6" s="208" customFormat="1" ht="24" customHeight="1" thickBot="1">
      <c r="A18" s="197"/>
      <c r="B18" s="89" t="s">
        <v>11</v>
      </c>
      <c r="C18" s="89" t="s">
        <v>56</v>
      </c>
      <c r="D18" s="89" t="s">
        <v>13</v>
      </c>
      <c r="E18" s="89" t="s">
        <v>62</v>
      </c>
      <c r="F18" s="197"/>
    </row>
    <row r="19" spans="1:6" s="209" customFormat="1" ht="117" customHeight="1">
      <c r="A19" s="198"/>
      <c r="B19" s="96" t="s">
        <v>242</v>
      </c>
      <c r="C19" s="97" t="s">
        <v>198</v>
      </c>
      <c r="D19" s="98">
        <v>1</v>
      </c>
      <c r="E19" s="99"/>
      <c r="F19" s="198"/>
    </row>
    <row r="20" spans="1:6" ht="90.75" customHeight="1">
      <c r="A20" s="69"/>
      <c r="B20" s="76" t="s">
        <v>252</v>
      </c>
      <c r="C20" s="71" t="s">
        <v>199</v>
      </c>
      <c r="D20" s="54">
        <v>3</v>
      </c>
      <c r="E20" s="74"/>
      <c r="F20" s="69"/>
    </row>
    <row r="21" spans="1:6" ht="85.5">
      <c r="A21" s="69"/>
      <c r="B21" s="32" t="s">
        <v>295</v>
      </c>
      <c r="C21" s="33" t="s">
        <v>200</v>
      </c>
      <c r="D21" s="34">
        <v>0</v>
      </c>
      <c r="E21" s="35"/>
      <c r="F21" s="69"/>
    </row>
    <row r="22" spans="1:6" ht="120.75" thickBot="1">
      <c r="A22" s="69"/>
      <c r="B22" s="108" t="s">
        <v>296</v>
      </c>
      <c r="C22" s="109" t="s">
        <v>201</v>
      </c>
      <c r="D22" s="60">
        <v>3</v>
      </c>
      <c r="E22" s="110"/>
      <c r="F22" s="69"/>
    </row>
    <row r="23" spans="1:6" ht="18" customHeight="1" thickBot="1">
      <c r="A23" s="69"/>
      <c r="B23" s="121"/>
      <c r="C23" s="122" t="s">
        <v>21</v>
      </c>
      <c r="D23" s="81">
        <f>AVERAGE(D19:D22)</f>
        <v>1.75</v>
      </c>
      <c r="E23" s="104"/>
      <c r="F23" s="69"/>
    </row>
    <row r="24" spans="1:6" ht="30" customHeight="1" thickBot="1">
      <c r="A24" s="69"/>
      <c r="B24" s="245" t="s">
        <v>102</v>
      </c>
      <c r="C24" s="246"/>
      <c r="D24" s="246"/>
      <c r="E24" s="250"/>
      <c r="F24" s="69"/>
    </row>
    <row r="25" spans="1:6" s="208" customFormat="1" ht="24" customHeight="1" thickBot="1">
      <c r="A25" s="197"/>
      <c r="B25" s="89" t="s">
        <v>11</v>
      </c>
      <c r="C25" s="89" t="s">
        <v>56</v>
      </c>
      <c r="D25" s="89" t="s">
        <v>13</v>
      </c>
      <c r="E25" s="89" t="s">
        <v>62</v>
      </c>
      <c r="F25" s="197"/>
    </row>
    <row r="26" spans="1:6" s="209" customFormat="1" ht="99.75">
      <c r="A26" s="198"/>
      <c r="B26" s="96" t="s">
        <v>103</v>
      </c>
      <c r="C26" s="97" t="s">
        <v>233</v>
      </c>
      <c r="D26" s="232">
        <v>1</v>
      </c>
      <c r="E26" s="115"/>
      <c r="F26" s="198"/>
    </row>
    <row r="27" spans="1:6" ht="45">
      <c r="A27" s="69"/>
      <c r="B27" s="76" t="s">
        <v>79</v>
      </c>
      <c r="C27" s="71" t="s">
        <v>209</v>
      </c>
      <c r="D27" s="54">
        <v>3</v>
      </c>
      <c r="E27" s="74"/>
      <c r="F27" s="69"/>
    </row>
    <row r="28" spans="1:6" s="210" customFormat="1" ht="45.75" thickBot="1">
      <c r="A28" s="199"/>
      <c r="B28" s="49" t="s">
        <v>104</v>
      </c>
      <c r="C28" s="42" t="s">
        <v>210</v>
      </c>
      <c r="D28" s="37">
        <v>3</v>
      </c>
      <c r="E28" s="58"/>
      <c r="F28" s="199"/>
    </row>
    <row r="29" spans="1:6" ht="18" customHeight="1" thickBot="1">
      <c r="A29" s="69"/>
      <c r="B29" s="132"/>
      <c r="C29" s="127" t="s">
        <v>20</v>
      </c>
      <c r="D29" s="113">
        <f>AVERAGE(D26:D28)</f>
        <v>2.3333333333333335</v>
      </c>
      <c r="E29" s="114"/>
      <c r="F29" s="69"/>
    </row>
    <row r="30" spans="1:6" ht="29.1" customHeight="1" thickBot="1">
      <c r="A30" s="69"/>
      <c r="B30" s="86"/>
      <c r="C30" s="129" t="s">
        <v>46</v>
      </c>
      <c r="D30" s="235">
        <f>AVERAGE(D10,D16,D23,D29)</f>
        <v>2.3374999999999999</v>
      </c>
      <c r="E30" s="87"/>
      <c r="F30" s="69"/>
    </row>
    <row r="31" spans="1:6" ht="14.25">
      <c r="A31" s="69"/>
      <c r="B31" s="69"/>
      <c r="C31" s="196"/>
      <c r="D31" s="196"/>
      <c r="E31" s="69"/>
      <c r="F31" s="69"/>
    </row>
  </sheetData>
  <mergeCells count="5">
    <mergeCell ref="B17:E17"/>
    <mergeCell ref="B24:E24"/>
    <mergeCell ref="B2:E2"/>
    <mergeCell ref="B3:E3"/>
    <mergeCell ref="B11:E11"/>
  </mergeCells>
  <phoneticPr fontId="2" type="noConversion"/>
  <pageMargins left="0.25" right="0.25" top="0.25" bottom="0.25" header="0.25" footer="0.25"/>
  <pageSetup scale="68" fitToHeight="0" orientation="landscape" r:id="rId1"/>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18"/>
  <sheetViews>
    <sheetView view="pageLayout" topLeftCell="B14" workbookViewId="0">
      <selection activeCell="D15" sqref="D15"/>
    </sheetView>
  </sheetViews>
  <sheetFormatPr defaultColWidth="8.75" defaultRowHeight="12.75"/>
  <cols>
    <col min="1" max="1" width="4.125" style="207" customWidth="1"/>
    <col min="2" max="2" width="42.375" style="207" customWidth="1"/>
    <col min="3" max="3" width="75.625" style="207" customWidth="1"/>
    <col min="4" max="4" width="6.375" style="212" customWidth="1"/>
    <col min="5" max="5" width="44.375" style="207" customWidth="1"/>
    <col min="6" max="16384" width="8.75" style="207"/>
  </cols>
  <sheetData>
    <row r="1" spans="1:5" ht="13.5" thickBot="1"/>
    <row r="2" spans="1:5" ht="42.75" customHeight="1" thickBot="1">
      <c r="A2" s="69"/>
      <c r="B2" s="254" t="s">
        <v>77</v>
      </c>
      <c r="C2" s="255"/>
      <c r="D2" s="255"/>
      <c r="E2" s="256"/>
    </row>
    <row r="3" spans="1:5" ht="30" customHeight="1" thickBot="1">
      <c r="A3" s="69"/>
      <c r="B3" s="265" t="s">
        <v>92</v>
      </c>
      <c r="C3" s="266"/>
      <c r="D3" s="266"/>
      <c r="E3" s="267"/>
    </row>
    <row r="4" spans="1:5" s="208" customFormat="1" ht="24" customHeight="1" thickBot="1">
      <c r="A4" s="197"/>
      <c r="B4" s="89" t="s">
        <v>11</v>
      </c>
      <c r="C4" s="89" t="s">
        <v>56</v>
      </c>
      <c r="D4" s="116" t="s">
        <v>13</v>
      </c>
      <c r="E4" s="89" t="s">
        <v>62</v>
      </c>
    </row>
    <row r="5" spans="1:5" s="209" customFormat="1" ht="85.5">
      <c r="A5" s="198"/>
      <c r="B5" s="96" t="s">
        <v>78</v>
      </c>
      <c r="C5" s="97" t="s">
        <v>94</v>
      </c>
      <c r="D5" s="98">
        <v>3</v>
      </c>
      <c r="E5" s="99"/>
    </row>
    <row r="6" spans="1:5" ht="72" thickBot="1">
      <c r="A6" s="69"/>
      <c r="B6" s="108" t="s">
        <v>80</v>
      </c>
      <c r="C6" s="109" t="s">
        <v>211</v>
      </c>
      <c r="D6" s="60">
        <v>2</v>
      </c>
      <c r="E6" s="110"/>
    </row>
    <row r="7" spans="1:5" ht="18" customHeight="1" thickBot="1">
      <c r="A7" s="69"/>
      <c r="B7" s="125"/>
      <c r="C7" s="122" t="s">
        <v>15</v>
      </c>
      <c r="D7" s="81">
        <f>AVERAGE(D5:D6)</f>
        <v>2.5</v>
      </c>
      <c r="E7" s="133"/>
    </row>
    <row r="8" spans="1:5" ht="30" customHeight="1" thickBot="1">
      <c r="A8" s="69"/>
      <c r="B8" s="268" t="s">
        <v>234</v>
      </c>
      <c r="C8" s="269"/>
      <c r="D8" s="269"/>
      <c r="E8" s="270"/>
    </row>
    <row r="9" spans="1:5" s="208" customFormat="1" ht="24" customHeight="1" thickBot="1">
      <c r="A9" s="197"/>
      <c r="B9" s="89" t="s">
        <v>11</v>
      </c>
      <c r="C9" s="89" t="s">
        <v>56</v>
      </c>
      <c r="D9" s="116" t="s">
        <v>13</v>
      </c>
      <c r="E9" s="89" t="s">
        <v>62</v>
      </c>
    </row>
    <row r="10" spans="1:5" s="209" customFormat="1" ht="45">
      <c r="A10" s="198"/>
      <c r="B10" s="96" t="s">
        <v>81</v>
      </c>
      <c r="C10" s="97" t="s">
        <v>212</v>
      </c>
      <c r="D10" s="123">
        <v>3</v>
      </c>
      <c r="E10" s="184"/>
    </row>
    <row r="11" spans="1:5" s="209" customFormat="1" ht="142.5">
      <c r="A11" s="198"/>
      <c r="B11" s="22" t="s">
        <v>82</v>
      </c>
      <c r="C11" s="23" t="s">
        <v>218</v>
      </c>
      <c r="D11" s="5">
        <v>3</v>
      </c>
      <c r="E11" s="27"/>
    </row>
    <row r="12" spans="1:5" s="209" customFormat="1" ht="38.25" customHeight="1">
      <c r="A12" s="198"/>
      <c r="B12" s="32" t="s">
        <v>83</v>
      </c>
      <c r="C12" s="97" t="s">
        <v>313</v>
      </c>
      <c r="D12" s="31">
        <v>0</v>
      </c>
      <c r="E12" s="185"/>
    </row>
    <row r="13" spans="1:5" s="209" customFormat="1" ht="141" customHeight="1">
      <c r="A13" s="198"/>
      <c r="B13" s="22" t="s">
        <v>235</v>
      </c>
      <c r="C13" s="23" t="s">
        <v>265</v>
      </c>
      <c r="D13" s="5">
        <v>2</v>
      </c>
      <c r="E13" s="27"/>
    </row>
    <row r="14" spans="1:5" s="209" customFormat="1" ht="100.5" thickBot="1">
      <c r="A14" s="198"/>
      <c r="B14" s="157" t="s">
        <v>266</v>
      </c>
      <c r="C14" s="102" t="s">
        <v>245</v>
      </c>
      <c r="D14" s="37">
        <v>3</v>
      </c>
      <c r="E14" s="186"/>
    </row>
    <row r="15" spans="1:5" ht="18" customHeight="1" thickBot="1">
      <c r="A15" s="69"/>
      <c r="B15" s="134"/>
      <c r="C15" s="127" t="s">
        <v>17</v>
      </c>
      <c r="D15" s="113">
        <f>AVERAGE(D10:D14)</f>
        <v>2.2000000000000002</v>
      </c>
      <c r="E15" s="135"/>
    </row>
    <row r="16" spans="1:5" ht="29.1" customHeight="1" thickBot="1">
      <c r="A16" s="69"/>
      <c r="B16" s="86"/>
      <c r="C16" s="129" t="s">
        <v>48</v>
      </c>
      <c r="D16" s="236">
        <f>AVERAGE(D7,D15)</f>
        <v>2.35</v>
      </c>
      <c r="E16" s="87"/>
    </row>
    <row r="17" spans="1:5">
      <c r="A17" s="69"/>
      <c r="B17" s="69"/>
      <c r="C17" s="69"/>
      <c r="D17" s="201"/>
      <c r="E17" s="69"/>
    </row>
    <row r="18" spans="1:5">
      <c r="D18" s="211"/>
    </row>
  </sheetData>
  <mergeCells count="3">
    <mergeCell ref="B2:E2"/>
    <mergeCell ref="B3:E3"/>
    <mergeCell ref="B8:E8"/>
  </mergeCells>
  <phoneticPr fontId="2" type="noConversion"/>
  <pageMargins left="0.25" right="0.25" top="0.25" bottom="0.25" header="0.25" footer="0.25"/>
  <pageSetup scale="67" fitToHeight="0" orientation="landscape" horizontalDpi="4294967294" verticalDpi="4294967294" r:id="rId1"/>
  <extLst>
    <ext xmlns:mx="http://schemas.microsoft.com/office/mac/excel/2008/main" uri="http://schemas.microsoft.com/office/mac/excel/2008/main">
      <mx:PLV Mode="1" OnePage="0" WScale="68"/>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13"/>
  <sheetViews>
    <sheetView view="pageLayout" zoomScaleSheetLayoutView="100" workbookViewId="0">
      <selection activeCell="D12" sqref="D12"/>
    </sheetView>
  </sheetViews>
  <sheetFormatPr defaultColWidth="8.75" defaultRowHeight="12.75"/>
  <cols>
    <col min="1" max="1" width="4.125" style="207" customWidth="1"/>
    <col min="2" max="2" width="42.375" style="207" customWidth="1"/>
    <col min="3" max="3" width="75.625" style="207" customWidth="1"/>
    <col min="4" max="4" width="6.375" style="207" customWidth="1"/>
    <col min="5" max="5" width="44.625" style="207" customWidth="1"/>
    <col min="6" max="16384" width="8.75" style="207"/>
  </cols>
  <sheetData>
    <row r="1" spans="1:5" ht="13.5" thickBot="1"/>
    <row r="2" spans="1:5" ht="42.75" customHeight="1" thickBot="1">
      <c r="A2" s="69"/>
      <c r="B2" s="254" t="s">
        <v>84</v>
      </c>
      <c r="C2" s="255"/>
      <c r="D2" s="255"/>
      <c r="E2" s="256"/>
    </row>
    <row r="3" spans="1:5" ht="30" customHeight="1" thickBot="1">
      <c r="A3" s="69"/>
      <c r="B3" s="265" t="s">
        <v>93</v>
      </c>
      <c r="C3" s="266"/>
      <c r="D3" s="266"/>
      <c r="E3" s="267"/>
    </row>
    <row r="4" spans="1:5" s="208" customFormat="1" ht="24" customHeight="1" thickBot="1">
      <c r="A4" s="197"/>
      <c r="B4" s="89" t="s">
        <v>11</v>
      </c>
      <c r="C4" s="89" t="s">
        <v>56</v>
      </c>
      <c r="D4" s="89" t="s">
        <v>13</v>
      </c>
      <c r="E4" s="89" t="s">
        <v>62</v>
      </c>
    </row>
    <row r="5" spans="1:5" ht="57">
      <c r="A5" s="69"/>
      <c r="B5" s="96" t="s">
        <v>246</v>
      </c>
      <c r="C5" s="97" t="s">
        <v>119</v>
      </c>
      <c r="D5" s="98">
        <v>3</v>
      </c>
      <c r="E5" s="111"/>
    </row>
    <row r="6" spans="1:5" ht="45.75" thickBot="1">
      <c r="A6" s="69"/>
      <c r="B6" s="100" t="s">
        <v>293</v>
      </c>
      <c r="C6" s="117" t="s">
        <v>118</v>
      </c>
      <c r="D6" s="118">
        <v>2</v>
      </c>
      <c r="E6" s="159"/>
    </row>
    <row r="7" spans="1:5" ht="18" customHeight="1" thickBot="1">
      <c r="A7" s="69"/>
      <c r="B7" s="125"/>
      <c r="C7" s="122" t="s">
        <v>16</v>
      </c>
      <c r="D7" s="81">
        <f>AVERAGE(D5:D6)</f>
        <v>2.5</v>
      </c>
      <c r="E7" s="90"/>
    </row>
    <row r="8" spans="1:5" ht="30" customHeight="1" thickBot="1">
      <c r="A8" s="69"/>
      <c r="B8" s="268" t="s">
        <v>249</v>
      </c>
      <c r="C8" s="269"/>
      <c r="D8" s="269"/>
      <c r="E8" s="270"/>
    </row>
    <row r="9" spans="1:5" s="208" customFormat="1" ht="20.100000000000001" customHeight="1" thickBot="1">
      <c r="A9" s="197"/>
      <c r="B9" s="89" t="s">
        <v>11</v>
      </c>
      <c r="C9" s="89" t="s">
        <v>56</v>
      </c>
      <c r="D9" s="89" t="s">
        <v>13</v>
      </c>
      <c r="E9" s="89" t="s">
        <v>62</v>
      </c>
    </row>
    <row r="10" spans="1:5" ht="45">
      <c r="A10" s="69"/>
      <c r="B10" s="96" t="s">
        <v>248</v>
      </c>
      <c r="C10" s="97" t="s">
        <v>116</v>
      </c>
      <c r="D10" s="98">
        <v>2</v>
      </c>
      <c r="E10" s="111"/>
    </row>
    <row r="11" spans="1:5" ht="60.75" thickBot="1">
      <c r="A11" s="69"/>
      <c r="B11" s="100" t="s">
        <v>247</v>
      </c>
      <c r="C11" s="117" t="s">
        <v>117</v>
      </c>
      <c r="D11" s="118">
        <v>3</v>
      </c>
      <c r="E11" s="183"/>
    </row>
    <row r="12" spans="1:5" ht="18" customHeight="1" thickBot="1">
      <c r="A12" s="69"/>
      <c r="B12" s="134"/>
      <c r="C12" s="127" t="s">
        <v>9</v>
      </c>
      <c r="D12" s="81">
        <f>AVERAGE(D10:D11)</f>
        <v>2.5</v>
      </c>
      <c r="E12" s="135"/>
    </row>
    <row r="13" spans="1:5" ht="29.1" customHeight="1" thickBot="1">
      <c r="A13" s="69"/>
      <c r="B13" s="86"/>
      <c r="C13" s="129" t="s">
        <v>44</v>
      </c>
      <c r="D13" s="237">
        <f>AVERAGE(D7,D12)</f>
        <v>2.5</v>
      </c>
      <c r="E13" s="87"/>
    </row>
  </sheetData>
  <mergeCells count="3">
    <mergeCell ref="B2:E2"/>
    <mergeCell ref="B3:E3"/>
    <mergeCell ref="B8:E8"/>
  </mergeCells>
  <phoneticPr fontId="2" type="noConversion"/>
  <pageMargins left="0.25" right="0.25" top="0.25" bottom="0.25" header="0.25" footer="0.25"/>
  <pageSetup scale="68" fitToHeight="0" orientation="landscape" horizontalDpi="4294967294" verticalDpi="4294967294" r:id="rId1"/>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E27"/>
  <sheetViews>
    <sheetView view="pageLayout" topLeftCell="A20" workbookViewId="0">
      <selection activeCell="D26" sqref="D26"/>
    </sheetView>
  </sheetViews>
  <sheetFormatPr defaultColWidth="8.75" defaultRowHeight="12.75"/>
  <cols>
    <col min="1" max="1" width="4.125" style="207" customWidth="1"/>
    <col min="2" max="2" width="42.375" style="207" customWidth="1"/>
    <col min="3" max="3" width="75.625" style="207" customWidth="1"/>
    <col min="4" max="4" width="6.375" style="207" customWidth="1"/>
    <col min="5" max="5" width="44.625" style="207" customWidth="1"/>
    <col min="6" max="16384" width="8.75" style="207"/>
  </cols>
  <sheetData>
    <row r="1" spans="2:5" ht="13.5" thickBot="1">
      <c r="B1" s="61"/>
      <c r="C1" s="63"/>
      <c r="D1" s="63"/>
      <c r="E1" s="64"/>
    </row>
    <row r="2" spans="2:5" ht="42.75" customHeight="1" thickBot="1">
      <c r="B2" s="271" t="s">
        <v>130</v>
      </c>
      <c r="C2" s="272"/>
      <c r="D2" s="272"/>
      <c r="E2" s="273"/>
    </row>
    <row r="3" spans="2:5" ht="30" customHeight="1" thickBot="1">
      <c r="B3" s="265" t="s">
        <v>120</v>
      </c>
      <c r="C3" s="266"/>
      <c r="D3" s="266"/>
      <c r="E3" s="267"/>
    </row>
    <row r="4" spans="2:5" s="208" customFormat="1" ht="24" customHeight="1" thickBot="1">
      <c r="B4" s="89" t="s">
        <v>11</v>
      </c>
      <c r="C4" s="89" t="s">
        <v>56</v>
      </c>
      <c r="D4" s="89" t="s">
        <v>13</v>
      </c>
      <c r="E4" s="89" t="s">
        <v>62</v>
      </c>
    </row>
    <row r="5" spans="2:5" s="209" customFormat="1" ht="60">
      <c r="B5" s="96" t="s">
        <v>277</v>
      </c>
      <c r="C5" s="97" t="s">
        <v>95</v>
      </c>
      <c r="D5" s="119">
        <v>2</v>
      </c>
      <c r="E5" s="99"/>
    </row>
    <row r="6" spans="2:5" ht="80.099999999999994" customHeight="1">
      <c r="B6" s="76" t="s">
        <v>132</v>
      </c>
      <c r="C6" s="71" t="s">
        <v>96</v>
      </c>
      <c r="D6" s="54">
        <v>3</v>
      </c>
      <c r="E6" s="177"/>
    </row>
    <row r="7" spans="2:5" ht="75.75" thickBot="1">
      <c r="B7" s="157" t="s">
        <v>301</v>
      </c>
      <c r="C7" s="102" t="s">
        <v>129</v>
      </c>
      <c r="D7" s="101">
        <v>3</v>
      </c>
      <c r="E7" s="161"/>
    </row>
    <row r="8" spans="2:5" ht="18" customHeight="1" thickBot="1">
      <c r="B8" s="125"/>
      <c r="C8" s="122" t="s">
        <v>19</v>
      </c>
      <c r="D8" s="81">
        <f>AVERAGE(D5:D7)</f>
        <v>2.6666666666666665</v>
      </c>
      <c r="E8" s="90"/>
    </row>
    <row r="9" spans="2:5" ht="30" customHeight="1" thickBot="1">
      <c r="B9" s="268" t="s">
        <v>106</v>
      </c>
      <c r="C9" s="269"/>
      <c r="D9" s="269"/>
      <c r="E9" s="270"/>
    </row>
    <row r="10" spans="2:5" s="208" customFormat="1" ht="24" customHeight="1" thickBot="1">
      <c r="B10" s="89" t="s">
        <v>11</v>
      </c>
      <c r="C10" s="89" t="s">
        <v>56</v>
      </c>
      <c r="D10" s="89" t="s">
        <v>13</v>
      </c>
      <c r="E10" s="89" t="s">
        <v>62</v>
      </c>
    </row>
    <row r="11" spans="2:5" ht="85.5">
      <c r="B11" s="96" t="s">
        <v>131</v>
      </c>
      <c r="C11" s="97" t="s">
        <v>219</v>
      </c>
      <c r="D11" s="123">
        <v>1</v>
      </c>
      <c r="E11" s="178"/>
    </row>
    <row r="12" spans="2:5" ht="128.25">
      <c r="B12" s="76" t="s">
        <v>133</v>
      </c>
      <c r="C12" s="71" t="s">
        <v>216</v>
      </c>
      <c r="D12" s="77">
        <v>0</v>
      </c>
      <c r="E12" s="179"/>
    </row>
    <row r="13" spans="2:5" ht="63" customHeight="1">
      <c r="B13" s="32" t="s">
        <v>134</v>
      </c>
      <c r="C13" s="33" t="s">
        <v>135</v>
      </c>
      <c r="D13" s="31">
        <v>0</v>
      </c>
      <c r="E13" s="180"/>
    </row>
    <row r="14" spans="2:5" ht="72" thickBot="1">
      <c r="B14" s="100" t="s">
        <v>105</v>
      </c>
      <c r="C14" s="117" t="s">
        <v>217</v>
      </c>
      <c r="D14" s="118">
        <v>0</v>
      </c>
      <c r="E14" s="159"/>
    </row>
    <row r="15" spans="2:5" ht="18" customHeight="1" thickBot="1">
      <c r="B15" s="125"/>
      <c r="C15" s="122" t="s">
        <v>10</v>
      </c>
      <c r="D15" s="81">
        <f>AVERAGE(D11:D14)</f>
        <v>0.25</v>
      </c>
      <c r="E15" s="90"/>
    </row>
    <row r="16" spans="2:5" ht="30" customHeight="1" thickBot="1">
      <c r="B16" s="268" t="s">
        <v>107</v>
      </c>
      <c r="C16" s="269"/>
      <c r="D16" s="269"/>
      <c r="E16" s="270"/>
    </row>
    <row r="17" spans="2:5" s="208" customFormat="1" ht="24" customHeight="1" thickBot="1">
      <c r="B17" s="89" t="s">
        <v>11</v>
      </c>
      <c r="C17" s="89" t="s">
        <v>56</v>
      </c>
      <c r="D17" s="89" t="s">
        <v>13</v>
      </c>
      <c r="E17" s="89" t="s">
        <v>62</v>
      </c>
    </row>
    <row r="18" spans="2:5" ht="57">
      <c r="B18" s="96" t="s">
        <v>108</v>
      </c>
      <c r="C18" s="97" t="s">
        <v>213</v>
      </c>
      <c r="D18" s="123">
        <v>2</v>
      </c>
      <c r="E18" s="178"/>
    </row>
    <row r="19" spans="2:5" ht="114">
      <c r="B19" s="76" t="s">
        <v>109</v>
      </c>
      <c r="C19" s="71" t="s">
        <v>299</v>
      </c>
      <c r="D19" s="5">
        <v>2</v>
      </c>
      <c r="E19" s="19"/>
    </row>
    <row r="20" spans="2:5" ht="30.75" thickBot="1">
      <c r="B20" s="157" t="s">
        <v>215</v>
      </c>
      <c r="C20" s="102" t="s">
        <v>300</v>
      </c>
      <c r="D20" s="37">
        <v>2</v>
      </c>
      <c r="E20" s="181"/>
    </row>
    <row r="21" spans="2:5" ht="18" customHeight="1" thickBot="1">
      <c r="B21" s="125"/>
      <c r="C21" s="122" t="s">
        <v>3</v>
      </c>
      <c r="D21" s="81">
        <f>AVERAGE(D18:D20)</f>
        <v>2</v>
      </c>
      <c r="E21" s="90"/>
    </row>
    <row r="22" spans="2:5" ht="30" customHeight="1" thickBot="1">
      <c r="B22" s="268" t="s">
        <v>110</v>
      </c>
      <c r="C22" s="269"/>
      <c r="D22" s="269"/>
      <c r="E22" s="270"/>
    </row>
    <row r="23" spans="2:5" s="208" customFormat="1" ht="24" customHeight="1" thickBot="1">
      <c r="B23" s="89" t="s">
        <v>11</v>
      </c>
      <c r="C23" s="89" t="s">
        <v>12</v>
      </c>
      <c r="D23" s="89" t="s">
        <v>13</v>
      </c>
      <c r="E23" s="89" t="s">
        <v>62</v>
      </c>
    </row>
    <row r="24" spans="2:5" ht="156.75">
      <c r="B24" s="105" t="s">
        <v>111</v>
      </c>
      <c r="C24" s="106" t="s">
        <v>220</v>
      </c>
      <c r="D24" s="57">
        <v>2</v>
      </c>
      <c r="E24" s="182"/>
    </row>
    <row r="25" spans="2:5" ht="171.75" thickBot="1">
      <c r="B25" s="157" t="s">
        <v>112</v>
      </c>
      <c r="C25" s="102" t="s">
        <v>315</v>
      </c>
      <c r="D25" s="101">
        <v>3</v>
      </c>
      <c r="E25" s="161"/>
    </row>
    <row r="26" spans="2:5" ht="18" customHeight="1" thickBot="1">
      <c r="B26" s="134"/>
      <c r="C26" s="127" t="s">
        <v>10</v>
      </c>
      <c r="D26" s="113">
        <f>AVERAGE(D24:D25)</f>
        <v>2.5</v>
      </c>
      <c r="E26" s="135"/>
    </row>
    <row r="27" spans="2:5" ht="29.1" customHeight="1" thickBot="1">
      <c r="B27" s="86"/>
      <c r="C27" s="129" t="s">
        <v>49</v>
      </c>
      <c r="D27" s="237">
        <f>AVERAGE(D8,D15,D21,D26)</f>
        <v>1.8541666666666665</v>
      </c>
      <c r="E27" s="87"/>
    </row>
  </sheetData>
  <mergeCells count="5">
    <mergeCell ref="B16:E16"/>
    <mergeCell ref="B22:E22"/>
    <mergeCell ref="B2:E2"/>
    <mergeCell ref="B3:E3"/>
    <mergeCell ref="B9:E9"/>
  </mergeCells>
  <phoneticPr fontId="2" type="noConversion"/>
  <pageMargins left="0.25" right="0.25" top="0.25" bottom="0.25" header="0.25" footer="0.25"/>
  <pageSetup scale="68" fitToHeight="0" orientation="landscape" horizontalDpi="1200" verticalDpi="1200" r:id="rId1"/>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E22"/>
  <sheetViews>
    <sheetView view="pageLayout" topLeftCell="A13" zoomScaleNormal="125" workbookViewId="0">
      <selection activeCell="D21" sqref="D21"/>
    </sheetView>
  </sheetViews>
  <sheetFormatPr defaultColWidth="8.75" defaultRowHeight="12.75"/>
  <cols>
    <col min="1" max="1" width="4.125" style="2" customWidth="1"/>
    <col min="2" max="2" width="42.375" style="2" customWidth="1"/>
    <col min="3" max="3" width="75.625" style="2" customWidth="1"/>
    <col min="4" max="4" width="6.375" style="2" customWidth="1"/>
    <col min="5" max="5" width="44.625" style="2" customWidth="1"/>
    <col min="6" max="16384" width="8.75" style="2"/>
  </cols>
  <sheetData>
    <row r="1" spans="2:5" ht="13.5" customHeight="1" thickBot="1"/>
    <row r="2" spans="2:5" ht="42.75" customHeight="1" thickBot="1">
      <c r="B2" s="271" t="s">
        <v>113</v>
      </c>
      <c r="C2" s="272"/>
      <c r="D2" s="272"/>
      <c r="E2" s="273"/>
    </row>
    <row r="3" spans="2:5" ht="30" customHeight="1" thickBot="1">
      <c r="B3" s="265" t="s">
        <v>114</v>
      </c>
      <c r="C3" s="266"/>
      <c r="D3" s="266"/>
      <c r="E3" s="267"/>
    </row>
    <row r="4" spans="2:5" s="3" customFormat="1" ht="24" customHeight="1" thickBot="1">
      <c r="B4" s="89" t="s">
        <v>11</v>
      </c>
      <c r="C4" s="89" t="s">
        <v>56</v>
      </c>
      <c r="D4" s="89" t="s">
        <v>13</v>
      </c>
      <c r="E4" s="89" t="s">
        <v>62</v>
      </c>
    </row>
    <row r="5" spans="2:5" s="68" customFormat="1" ht="114">
      <c r="B5" s="40" t="s">
        <v>115</v>
      </c>
      <c r="C5" s="41" t="s">
        <v>221</v>
      </c>
      <c r="D5" s="123">
        <v>2</v>
      </c>
      <c r="E5" s="168"/>
    </row>
    <row r="6" spans="2:5" s="67" customFormat="1" ht="60.75" thickBot="1">
      <c r="B6" s="100" t="s">
        <v>145</v>
      </c>
      <c r="C6" s="117" t="s">
        <v>222</v>
      </c>
      <c r="D6" s="28">
        <v>3</v>
      </c>
      <c r="E6" s="169"/>
    </row>
    <row r="7" spans="2:5" ht="18" customHeight="1" thickBot="1">
      <c r="B7" s="125"/>
      <c r="C7" s="122" t="s">
        <v>71</v>
      </c>
      <c r="D7" s="81">
        <f>AVERAGE(D5:D6)</f>
        <v>2.5</v>
      </c>
      <c r="E7" s="90"/>
    </row>
    <row r="8" spans="2:5" ht="30" customHeight="1" thickBot="1">
      <c r="B8" s="268" t="s">
        <v>146</v>
      </c>
      <c r="C8" s="269"/>
      <c r="D8" s="269"/>
      <c r="E8" s="270"/>
    </row>
    <row r="9" spans="2:5" s="3" customFormat="1" ht="24" customHeight="1" thickBot="1">
      <c r="B9" s="89" t="s">
        <v>11</v>
      </c>
      <c r="C9" s="89" t="s">
        <v>56</v>
      </c>
      <c r="D9" s="89" t="s">
        <v>13</v>
      </c>
      <c r="E9" s="89" t="s">
        <v>62</v>
      </c>
    </row>
    <row r="10" spans="2:5" s="67" customFormat="1" ht="45">
      <c r="B10" s="96" t="s">
        <v>147</v>
      </c>
      <c r="C10" s="97" t="s">
        <v>148</v>
      </c>
      <c r="D10" s="124">
        <v>3</v>
      </c>
      <c r="E10" s="170"/>
    </row>
    <row r="11" spans="2:5" s="67" customFormat="1" ht="45">
      <c r="B11" s="22" t="s">
        <v>151</v>
      </c>
      <c r="C11" s="23" t="s">
        <v>150</v>
      </c>
      <c r="D11" s="66">
        <v>2</v>
      </c>
      <c r="E11" s="171"/>
    </row>
    <row r="12" spans="2:5" s="67" customFormat="1" ht="60.75" thickBot="1">
      <c r="B12" s="157" t="s">
        <v>250</v>
      </c>
      <c r="C12" s="102" t="s">
        <v>223</v>
      </c>
      <c r="D12" s="136">
        <v>2</v>
      </c>
      <c r="E12" s="172"/>
    </row>
    <row r="13" spans="2:5" ht="18" customHeight="1" thickBot="1">
      <c r="B13" s="125"/>
      <c r="C13" s="122" t="s">
        <v>2</v>
      </c>
      <c r="D13" s="81">
        <f>AVERAGE(D10:D12)</f>
        <v>2.3333333333333335</v>
      </c>
      <c r="E13" s="90"/>
    </row>
    <row r="14" spans="2:5" ht="30" customHeight="1" thickBot="1">
      <c r="B14" s="265" t="s">
        <v>149</v>
      </c>
      <c r="C14" s="266"/>
      <c r="D14" s="266"/>
      <c r="E14" s="267"/>
    </row>
    <row r="15" spans="2:5" s="3" customFormat="1" ht="24" customHeight="1" thickBot="1">
      <c r="B15" s="89" t="s">
        <v>11</v>
      </c>
      <c r="C15" s="89" t="s">
        <v>56</v>
      </c>
      <c r="D15" s="89" t="s">
        <v>13</v>
      </c>
      <c r="E15" s="89" t="s">
        <v>62</v>
      </c>
    </row>
    <row r="16" spans="2:5" ht="45">
      <c r="B16" s="154" t="s">
        <v>185</v>
      </c>
      <c r="C16" s="139" t="s">
        <v>224</v>
      </c>
      <c r="D16" s="137">
        <v>2</v>
      </c>
      <c r="E16" s="173"/>
    </row>
    <row r="17" spans="2:5" ht="90">
      <c r="B17" s="32" t="s">
        <v>186</v>
      </c>
      <c r="C17" s="33" t="s">
        <v>187</v>
      </c>
      <c r="D17" s="65">
        <v>2</v>
      </c>
      <c r="E17" s="174"/>
    </row>
    <row r="18" spans="2:5" ht="60">
      <c r="B18" s="22" t="s">
        <v>188</v>
      </c>
      <c r="C18" s="23" t="s">
        <v>189</v>
      </c>
      <c r="D18" s="4">
        <v>3</v>
      </c>
      <c r="E18" s="175"/>
    </row>
    <row r="19" spans="2:5" ht="45">
      <c r="B19" s="32" t="s">
        <v>190</v>
      </c>
      <c r="C19" s="33" t="s">
        <v>191</v>
      </c>
      <c r="D19" s="65">
        <v>2</v>
      </c>
      <c r="E19" s="174"/>
    </row>
    <row r="20" spans="2:5" ht="90.75" thickBot="1">
      <c r="B20" s="100" t="s">
        <v>225</v>
      </c>
      <c r="C20" s="117" t="s">
        <v>192</v>
      </c>
      <c r="D20" s="138">
        <v>3</v>
      </c>
      <c r="E20" s="176"/>
    </row>
    <row r="21" spans="2:5" ht="15.75" thickBot="1">
      <c r="B21" s="125"/>
      <c r="C21" s="122" t="s">
        <v>4</v>
      </c>
      <c r="D21" s="81">
        <f>AVERAGE(D16:D20)</f>
        <v>2.4</v>
      </c>
      <c r="E21" s="90"/>
    </row>
    <row r="22" spans="2:5" ht="29.1" customHeight="1" thickBot="1">
      <c r="B22" s="86"/>
      <c r="C22" s="129" t="s">
        <v>23</v>
      </c>
      <c r="D22" s="237">
        <f>(D7+D13+D21)/3</f>
        <v>2.4111111111111114</v>
      </c>
      <c r="E22" s="87"/>
    </row>
  </sheetData>
  <mergeCells count="4">
    <mergeCell ref="B14:E14"/>
    <mergeCell ref="B2:E2"/>
    <mergeCell ref="B8:E8"/>
    <mergeCell ref="B3:E3"/>
  </mergeCells>
  <phoneticPr fontId="2" type="noConversion"/>
  <pageMargins left="0.25" right="0.25" top="0.25" bottom="0.25" header="0.25" footer="0.25"/>
  <pageSetup scale="68" fitToHeight="0" orientation="landscape" horizontalDpi="4294967294" verticalDpi="4294967294" r:id="rId1"/>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E15"/>
  <sheetViews>
    <sheetView view="pageLayout" topLeftCell="A4" workbookViewId="0">
      <selection activeCell="D14" sqref="D14"/>
    </sheetView>
  </sheetViews>
  <sheetFormatPr defaultColWidth="8.75" defaultRowHeight="12.75"/>
  <cols>
    <col min="1" max="1" width="4.125" style="207" customWidth="1"/>
    <col min="2" max="2" width="42.375" style="207" customWidth="1"/>
    <col min="3" max="3" width="75.625" style="207" customWidth="1"/>
    <col min="4" max="4" width="6.375" style="207" customWidth="1"/>
    <col min="5" max="5" width="44.625" style="207" customWidth="1"/>
    <col min="6" max="16384" width="8.75" style="207"/>
  </cols>
  <sheetData>
    <row r="1" spans="2:5" ht="13.5" customHeight="1" thickBot="1">
      <c r="B1" s="69"/>
      <c r="C1" s="69"/>
      <c r="D1" s="69"/>
      <c r="E1" s="69"/>
    </row>
    <row r="2" spans="2:5" ht="42.75" customHeight="1" thickBot="1">
      <c r="B2" s="271" t="s">
        <v>152</v>
      </c>
      <c r="C2" s="272"/>
      <c r="D2" s="272"/>
      <c r="E2" s="273"/>
    </row>
    <row r="3" spans="2:5" ht="30" customHeight="1" thickBot="1">
      <c r="B3" s="265" t="s">
        <v>122</v>
      </c>
      <c r="C3" s="266"/>
      <c r="D3" s="266"/>
      <c r="E3" s="267"/>
    </row>
    <row r="4" spans="2:5" s="208" customFormat="1" ht="24" customHeight="1" thickBot="1">
      <c r="B4" s="89" t="s">
        <v>11</v>
      </c>
      <c r="C4" s="89" t="s">
        <v>56</v>
      </c>
      <c r="D4" s="89" t="s">
        <v>13</v>
      </c>
      <c r="E4" s="89" t="s">
        <v>62</v>
      </c>
    </row>
    <row r="5" spans="2:5" s="209" customFormat="1" ht="57">
      <c r="B5" s="96" t="s">
        <v>123</v>
      </c>
      <c r="C5" s="97" t="s">
        <v>124</v>
      </c>
      <c r="D5" s="140">
        <v>3</v>
      </c>
      <c r="E5" s="99"/>
    </row>
    <row r="6" spans="2:5" s="209" customFormat="1" ht="42.75">
      <c r="B6" s="76" t="s">
        <v>125</v>
      </c>
      <c r="C6" s="71" t="s">
        <v>126</v>
      </c>
      <c r="D6" s="70">
        <v>4</v>
      </c>
      <c r="E6" s="160"/>
    </row>
    <row r="7" spans="2:5" ht="100.5" thickBot="1">
      <c r="B7" s="157" t="s">
        <v>297</v>
      </c>
      <c r="C7" s="102" t="s">
        <v>282</v>
      </c>
      <c r="D7" s="101">
        <v>3</v>
      </c>
      <c r="E7" s="161"/>
    </row>
    <row r="8" spans="2:5" ht="18" customHeight="1" thickBot="1">
      <c r="B8" s="125"/>
      <c r="C8" s="122" t="s">
        <v>6</v>
      </c>
      <c r="D8" s="81">
        <f>AVERAGE(D5:D7)</f>
        <v>3.3333333333333335</v>
      </c>
      <c r="E8" s="90"/>
    </row>
    <row r="9" spans="2:5" ht="30" customHeight="1" thickBot="1">
      <c r="B9" s="265" t="s">
        <v>127</v>
      </c>
      <c r="C9" s="266"/>
      <c r="D9" s="266"/>
      <c r="E9" s="267"/>
    </row>
    <row r="10" spans="2:5" s="208" customFormat="1" ht="24" customHeight="1" thickBot="1">
      <c r="B10" s="89" t="s">
        <v>11</v>
      </c>
      <c r="C10" s="89" t="s">
        <v>56</v>
      </c>
      <c r="D10" s="89" t="s">
        <v>13</v>
      </c>
      <c r="E10" s="89" t="s">
        <v>62</v>
      </c>
    </row>
    <row r="11" spans="2:5" s="209" customFormat="1" ht="57">
      <c r="B11" s="105" t="s">
        <v>128</v>
      </c>
      <c r="C11" s="106" t="s">
        <v>283</v>
      </c>
      <c r="D11" s="57">
        <v>3</v>
      </c>
      <c r="E11" s="167"/>
    </row>
    <row r="12" spans="2:5" s="209" customFormat="1" ht="45">
      <c r="B12" s="32" t="s">
        <v>162</v>
      </c>
      <c r="C12" s="33" t="s">
        <v>163</v>
      </c>
      <c r="D12" s="34">
        <v>3</v>
      </c>
      <c r="E12" s="75"/>
    </row>
    <row r="13" spans="2:5" ht="75.75" thickBot="1">
      <c r="B13" s="108" t="s">
        <v>164</v>
      </c>
      <c r="C13" s="109" t="s">
        <v>165</v>
      </c>
      <c r="D13" s="60">
        <v>3</v>
      </c>
      <c r="E13" s="162"/>
    </row>
    <row r="14" spans="2:5" ht="18" customHeight="1" thickBot="1">
      <c r="B14" s="134"/>
      <c r="C14" s="127" t="s">
        <v>7</v>
      </c>
      <c r="D14" s="113">
        <f>AVERAGE(D11:D13)</f>
        <v>3</v>
      </c>
      <c r="E14" s="141"/>
    </row>
    <row r="15" spans="2:5" ht="29.1" customHeight="1" thickBot="1">
      <c r="B15" s="86"/>
      <c r="C15" s="129" t="s">
        <v>50</v>
      </c>
      <c r="D15" s="237">
        <f>AVERAGE(D8,D14)</f>
        <v>3.166666666666667</v>
      </c>
      <c r="E15" s="87"/>
    </row>
  </sheetData>
  <mergeCells count="3">
    <mergeCell ref="B2:E2"/>
    <mergeCell ref="B3:E3"/>
    <mergeCell ref="B9:E9"/>
  </mergeCells>
  <phoneticPr fontId="2" type="noConversion"/>
  <pageMargins left="0.25" right="0.25" top="0.25" bottom="0.25" header="0.25" footer="0.25"/>
  <pageSetup scale="68" fitToHeight="0" orientation="landscape" horizontalDpi="4294967294" verticalDpi="4294967294" r:id="rId1"/>
  <extLst>
    <ext xmlns:mx="http://schemas.microsoft.com/office/mac/excel/2008/main" uri="http://schemas.microsoft.com/office/mac/excel/2008/main">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E13"/>
  <sheetViews>
    <sheetView view="pageLayout" workbookViewId="0">
      <selection activeCell="D11" sqref="D11"/>
    </sheetView>
  </sheetViews>
  <sheetFormatPr defaultColWidth="8.75" defaultRowHeight="12.75"/>
  <cols>
    <col min="1" max="1" width="4.125" style="207" customWidth="1"/>
    <col min="2" max="2" width="42.375" style="207" customWidth="1"/>
    <col min="3" max="3" width="75.625" style="207" customWidth="1"/>
    <col min="4" max="4" width="6.375" style="207" customWidth="1"/>
    <col min="5" max="5" width="44.625" style="207" customWidth="1"/>
    <col min="6" max="16384" width="8.75" style="207"/>
  </cols>
  <sheetData>
    <row r="1" spans="2:5" ht="13.5" customHeight="1" thickBot="1">
      <c r="B1" s="69"/>
      <c r="C1" s="69"/>
      <c r="D1" s="69"/>
      <c r="E1" s="69"/>
    </row>
    <row r="2" spans="2:5" ht="42.75" customHeight="1" thickBot="1">
      <c r="B2" s="271" t="s">
        <v>166</v>
      </c>
      <c r="C2" s="272"/>
      <c r="D2" s="272"/>
      <c r="E2" s="273"/>
    </row>
    <row r="3" spans="2:5" ht="30" customHeight="1" thickBot="1">
      <c r="B3" s="265" t="s">
        <v>167</v>
      </c>
      <c r="C3" s="266"/>
      <c r="D3" s="266"/>
      <c r="E3" s="267"/>
    </row>
    <row r="4" spans="2:5" s="208" customFormat="1" ht="24" customHeight="1" thickBot="1">
      <c r="B4" s="89" t="s">
        <v>11</v>
      </c>
      <c r="C4" s="89" t="s">
        <v>56</v>
      </c>
      <c r="D4" s="89" t="s">
        <v>13</v>
      </c>
      <c r="E4" s="89" t="s">
        <v>62</v>
      </c>
    </row>
    <row r="5" spans="2:5" s="209" customFormat="1" ht="45.75" thickBot="1">
      <c r="B5" s="163" t="s">
        <v>168</v>
      </c>
      <c r="C5" s="243" t="s">
        <v>316</v>
      </c>
      <c r="D5" s="142">
        <v>3</v>
      </c>
      <c r="E5" s="164"/>
    </row>
    <row r="6" spans="2:5" ht="18" customHeight="1" thickBot="1">
      <c r="B6" s="125"/>
      <c r="C6" s="122" t="s">
        <v>73</v>
      </c>
      <c r="D6" s="81">
        <f>AVERAGE(D5:D5)</f>
        <v>3</v>
      </c>
      <c r="E6" s="90"/>
    </row>
    <row r="7" spans="2:5" ht="30" customHeight="1" thickBot="1">
      <c r="B7" s="265" t="s">
        <v>136</v>
      </c>
      <c r="C7" s="266"/>
      <c r="D7" s="266"/>
      <c r="E7" s="267"/>
    </row>
    <row r="8" spans="2:5" s="208" customFormat="1" ht="24" customHeight="1" thickBot="1">
      <c r="B8" s="89" t="s">
        <v>11</v>
      </c>
      <c r="C8" s="89" t="s">
        <v>56</v>
      </c>
      <c r="D8" s="89" t="s">
        <v>13</v>
      </c>
      <c r="E8" s="89" t="s">
        <v>62</v>
      </c>
    </row>
    <row r="9" spans="2:5" ht="75">
      <c r="B9" s="105" t="s">
        <v>244</v>
      </c>
      <c r="C9" s="106" t="s">
        <v>226</v>
      </c>
      <c r="D9" s="57">
        <v>3</v>
      </c>
      <c r="E9" s="165"/>
    </row>
    <row r="10" spans="2:5" ht="30.75" thickBot="1">
      <c r="B10" s="157" t="s">
        <v>137</v>
      </c>
      <c r="C10" s="102" t="s">
        <v>138</v>
      </c>
      <c r="D10" s="101">
        <v>4</v>
      </c>
      <c r="E10" s="166"/>
    </row>
    <row r="11" spans="2:5" ht="18" customHeight="1" thickBot="1">
      <c r="B11" s="134"/>
      <c r="C11" s="127" t="s">
        <v>74</v>
      </c>
      <c r="D11" s="113">
        <f>AVERAGE(D9:D10)</f>
        <v>3.5</v>
      </c>
      <c r="E11" s="141"/>
    </row>
    <row r="12" spans="2:5" ht="29.1" customHeight="1" thickBot="1">
      <c r="B12" s="86"/>
      <c r="C12" s="129" t="s">
        <v>51</v>
      </c>
      <c r="D12" s="237">
        <f>AVERAGE(D6,D11)</f>
        <v>3.25</v>
      </c>
      <c r="E12" s="87"/>
    </row>
    <row r="13" spans="2:5" ht="29.1" customHeight="1">
      <c r="B13" s="213"/>
      <c r="C13" s="214"/>
      <c r="D13" s="215"/>
      <c r="E13" s="216"/>
    </row>
  </sheetData>
  <mergeCells count="3">
    <mergeCell ref="B2:E2"/>
    <mergeCell ref="B3:E3"/>
    <mergeCell ref="B7:E7"/>
  </mergeCells>
  <phoneticPr fontId="2" type="noConversion"/>
  <pageMargins left="0.25" right="0.25" top="0.25" bottom="0.25" header="0.25" footer="0.25"/>
  <pageSetup scale="68" fitToHeight="0" orientation="landscape" horizontalDpi="1200" verticalDpi="1200"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Domain 1</vt:lpstr>
      <vt:lpstr>Domain 2</vt:lpstr>
      <vt:lpstr>Domain 3</vt:lpstr>
      <vt:lpstr>Domain 4</vt:lpstr>
      <vt:lpstr>Domain 5</vt:lpstr>
      <vt:lpstr>Domain 6</vt:lpstr>
      <vt:lpstr>Domain 7</vt:lpstr>
      <vt:lpstr>Domain 8</vt:lpstr>
      <vt:lpstr>Domain 9</vt:lpstr>
      <vt:lpstr>Domain 10</vt:lpstr>
      <vt:lpstr>Domain 11</vt:lpstr>
      <vt:lpstr>Domain 12</vt:lpstr>
      <vt:lpstr>Summary Table</vt:lpstr>
      <vt:lpstr>Your Radar 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Young</dc:creator>
  <cp:lastModifiedBy>Jacob Maas</cp:lastModifiedBy>
  <cp:lastPrinted>2011-08-15T15:05:07Z</cp:lastPrinted>
  <dcterms:created xsi:type="dcterms:W3CDTF">2009-08-02T00:57:32Z</dcterms:created>
  <dcterms:modified xsi:type="dcterms:W3CDTF">2012-09-28T18:46:07Z</dcterms:modified>
</cp:coreProperties>
</file>